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MI_Research\lmi\Danastalgia M\TRENDS Insights PIO\2022\April 2022\"/>
    </mc:Choice>
  </mc:AlternateContent>
  <xr:revisionPtr revIDLastSave="0" documentId="13_ncr:1_{8AEB6B1D-DC8F-4881-98B2-5193660A320A}" xr6:coauthVersionLast="47" xr6:coauthVersionMax="47" xr10:uidLastSave="{00000000-0000-0000-0000-000000000000}"/>
  <bookViews>
    <workbookView xWindow="-120" yWindow="-120" windowWidth="29040" windowHeight="15840" firstSheet="10" activeTab="10" xr2:uid="{00000000-000D-0000-FFFF-FFFF00000000}"/>
  </bookViews>
  <sheets>
    <sheet name="Statewide p10 &amp; p11" sheetId="7" r:id="rId1"/>
    <sheet name="Substate NSA p12" sheetId="8" r:id="rId2"/>
    <sheet name="MSA Partial NSA p13" sheetId="9" r:id="rId3"/>
    <sheet name="Unemp Rate SA p14" sheetId="11" r:id="rId4"/>
    <sheet name="LFPR SA p15" sheetId="12" r:id="rId5"/>
    <sheet name="p16" sheetId="25" r:id="rId6"/>
    <sheet name="p17" sheetId="2" r:id="rId7"/>
    <sheet name="p18" sheetId="3" r:id="rId8"/>
    <sheet name="p19" sheetId="24" r:id="rId9"/>
    <sheet name="MSA p20" sheetId="13" r:id="rId10"/>
    <sheet name="SC p21" sheetId="14" r:id="rId11"/>
    <sheet name="Charleston p22" sheetId="15" r:id="rId12"/>
    <sheet name="Columbia p23" sheetId="16" r:id="rId13"/>
    <sheet name="Greenville p24" sheetId="17" r:id="rId14"/>
    <sheet name="Myrtle Beach p25" sheetId="18" r:id="rId15"/>
    <sheet name="Spartanburg p26" sheetId="19" r:id="rId16"/>
    <sheet name="Florence HH Sumter p27" sheetId="20" r:id="rId17"/>
    <sheet name="p28" sheetId="21" r:id="rId18"/>
    <sheet name="p29" sheetId="22" r:id="rId19"/>
  </sheets>
  <externalReferences>
    <externalReference r:id="rId20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24" l="1"/>
  <c r="G55" i="24"/>
  <c r="G60" i="24"/>
  <c r="G46" i="24"/>
  <c r="G34" i="24"/>
  <c r="G42" i="24"/>
  <c r="G50" i="24"/>
  <c r="G32" i="24"/>
  <c r="G63" i="24"/>
  <c r="G35" i="24"/>
  <c r="G33" i="24"/>
  <c r="G56" i="24"/>
  <c r="G28" i="24"/>
  <c r="G29" i="24"/>
  <c r="G31" i="24"/>
  <c r="G57" i="24"/>
  <c r="G23" i="24"/>
  <c r="G51" i="24"/>
  <c r="G22" i="24"/>
  <c r="G38" i="24"/>
  <c r="G37" i="24"/>
  <c r="G19" i="24"/>
  <c r="G20" i="24"/>
  <c r="G61" i="24"/>
  <c r="G48" i="24"/>
  <c r="G59" i="24"/>
  <c r="G14" i="24"/>
  <c r="G18" i="24"/>
  <c r="G53" i="24"/>
  <c r="G41" i="24"/>
  <c r="G54" i="24"/>
  <c r="G15" i="24"/>
  <c r="G73" i="24"/>
  <c r="G74" i="24"/>
  <c r="G47" i="24"/>
  <c r="G21" i="24"/>
  <c r="G66" i="24"/>
  <c r="G45" i="24"/>
  <c r="G43" i="24"/>
  <c r="G65" i="24"/>
  <c r="G30" i="24"/>
  <c r="G16" i="24"/>
  <c r="G70" i="24"/>
  <c r="G71" i="24"/>
  <c r="G36" i="24"/>
  <c r="G27" i="24"/>
  <c r="G13" i="24"/>
  <c r="G52" i="24"/>
  <c r="G68" i="24"/>
  <c r="G40" i="24"/>
  <c r="G39" i="24"/>
  <c r="G58" i="24"/>
  <c r="G72" i="24"/>
  <c r="G17" i="24"/>
  <c r="G12" i="24"/>
  <c r="G64" i="24"/>
  <c r="G44" i="24"/>
  <c r="G69" i="24"/>
  <c r="G26" i="24"/>
  <c r="G67" i="24"/>
  <c r="G11" i="24"/>
  <c r="G25" i="24"/>
  <c r="G10" i="24"/>
  <c r="G24" i="24"/>
  <c r="G9" i="24"/>
  <c r="G8" i="24"/>
  <c r="G62" i="24"/>
  <c r="E49" i="24"/>
  <c r="E55" i="24"/>
  <c r="E60" i="24"/>
  <c r="E46" i="24"/>
  <c r="E34" i="24"/>
  <c r="E42" i="24"/>
  <c r="E50" i="24"/>
  <c r="E32" i="24"/>
  <c r="E63" i="24"/>
  <c r="E35" i="24"/>
  <c r="E33" i="24"/>
  <c r="E56" i="24"/>
  <c r="E28" i="24"/>
  <c r="E29" i="24"/>
  <c r="E31" i="24"/>
  <c r="E57" i="24"/>
  <c r="E23" i="24"/>
  <c r="E51" i="24"/>
  <c r="E22" i="24"/>
  <c r="E38" i="24"/>
  <c r="E37" i="24"/>
  <c r="E19" i="24"/>
  <c r="E20" i="24"/>
  <c r="E61" i="24"/>
  <c r="E48" i="24"/>
  <c r="E59" i="24"/>
  <c r="E14" i="24"/>
  <c r="E18" i="24"/>
  <c r="E53" i="24"/>
  <c r="E41" i="24"/>
  <c r="E54" i="24"/>
  <c r="E15" i="24"/>
  <c r="E73" i="24"/>
  <c r="E74" i="24"/>
  <c r="E47" i="24"/>
  <c r="E21" i="24"/>
  <c r="E66" i="24"/>
  <c r="E45" i="24"/>
  <c r="E43" i="24"/>
  <c r="E65" i="24"/>
  <c r="E30" i="24"/>
  <c r="E16" i="24"/>
  <c r="E70" i="24"/>
  <c r="E71" i="24"/>
  <c r="E36" i="24"/>
  <c r="E27" i="24"/>
  <c r="E13" i="24"/>
  <c r="E52" i="24"/>
  <c r="E68" i="24"/>
  <c r="E40" i="24"/>
  <c r="E39" i="24"/>
  <c r="E58" i="24"/>
  <c r="E72" i="24"/>
  <c r="E17" i="24"/>
  <c r="E12" i="24"/>
  <c r="E64" i="24"/>
  <c r="E44" i="24"/>
  <c r="E69" i="24"/>
  <c r="E26" i="24"/>
  <c r="E67" i="24"/>
  <c r="E11" i="24"/>
  <c r="E25" i="24"/>
  <c r="E10" i="24"/>
  <c r="E24" i="24"/>
  <c r="E9" i="24"/>
  <c r="E8" i="24"/>
  <c r="E62" i="24"/>
  <c r="F62" i="24"/>
  <c r="H62" i="24"/>
  <c r="F49" i="24"/>
  <c r="H49" i="24"/>
  <c r="F55" i="24"/>
  <c r="H55" i="24"/>
  <c r="F60" i="24"/>
  <c r="H60" i="24"/>
  <c r="F46" i="24"/>
  <c r="H46" i="24"/>
  <c r="F34" i="24"/>
  <c r="H34" i="24"/>
  <c r="F42" i="24"/>
  <c r="H42" i="24"/>
  <c r="F50" i="24"/>
  <c r="H50" i="24"/>
  <c r="F32" i="24"/>
  <c r="H32" i="24"/>
  <c r="F63" i="24"/>
  <c r="H63" i="24"/>
  <c r="F35" i="24"/>
  <c r="H35" i="24"/>
  <c r="F33" i="24"/>
  <c r="H33" i="24"/>
  <c r="F56" i="24"/>
  <c r="H56" i="24"/>
  <c r="F28" i="24"/>
  <c r="H28" i="24"/>
  <c r="F29" i="24"/>
  <c r="H29" i="24"/>
  <c r="F31" i="24"/>
  <c r="H31" i="24"/>
  <c r="F57" i="24"/>
  <c r="H57" i="24"/>
  <c r="F23" i="24"/>
  <c r="H23" i="24"/>
  <c r="F51" i="24"/>
  <c r="H51" i="24"/>
  <c r="F22" i="24"/>
  <c r="H22" i="24"/>
  <c r="F38" i="24"/>
  <c r="H38" i="24"/>
  <c r="F37" i="24"/>
  <c r="H37" i="24"/>
  <c r="D44" i="2" l="1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H13" i="2" l="1"/>
  <c r="F15" i="2"/>
  <c r="E15" i="2"/>
  <c r="H44" i="2"/>
  <c r="G43" i="2"/>
  <c r="F42" i="2"/>
  <c r="H41" i="2"/>
  <c r="E41" i="2"/>
  <c r="H40" i="2"/>
  <c r="G39" i="2"/>
  <c r="F38" i="2"/>
  <c r="H37" i="2"/>
  <c r="F37" i="2"/>
  <c r="H36" i="2"/>
  <c r="H35" i="2"/>
  <c r="F34" i="2"/>
  <c r="H33" i="2"/>
  <c r="F33" i="2"/>
  <c r="H32" i="2"/>
  <c r="E31" i="2"/>
  <c r="F30" i="2"/>
  <c r="H29" i="2"/>
  <c r="E29" i="2"/>
  <c r="H28" i="2"/>
  <c r="G27" i="2"/>
  <c r="F26" i="2"/>
  <c r="H25" i="2"/>
  <c r="F25" i="2"/>
  <c r="H24" i="2"/>
  <c r="E23" i="2"/>
  <c r="F22" i="2"/>
  <c r="H21" i="2"/>
  <c r="E21" i="2"/>
  <c r="H20" i="2"/>
  <c r="H19" i="2"/>
  <c r="F18" i="2"/>
  <c r="G17" i="2"/>
  <c r="E17" i="2"/>
  <c r="H16" i="2"/>
  <c r="F14" i="2"/>
  <c r="H15" i="2"/>
  <c r="G13" i="2"/>
  <c r="F13" i="2"/>
  <c r="H12" i="2"/>
  <c r="F11" i="2"/>
  <c r="E35" i="2" l="1"/>
  <c r="E27" i="2"/>
  <c r="E19" i="2"/>
  <c r="G11" i="2"/>
  <c r="G37" i="2"/>
  <c r="G29" i="2"/>
  <c r="G21" i="2"/>
  <c r="F39" i="2"/>
  <c r="F35" i="2"/>
  <c r="F31" i="2"/>
  <c r="F27" i="2"/>
  <c r="F23" i="2"/>
  <c r="F19" i="2"/>
  <c r="H11" i="2"/>
  <c r="H17" i="2"/>
  <c r="E37" i="2"/>
  <c r="E25" i="2"/>
  <c r="E13" i="2"/>
  <c r="G35" i="2"/>
  <c r="G31" i="2"/>
  <c r="G23" i="2"/>
  <c r="G19" i="2"/>
  <c r="G15" i="2"/>
  <c r="F41" i="2"/>
  <c r="F29" i="2"/>
  <c r="F21" i="2"/>
  <c r="F17" i="2"/>
  <c r="H43" i="2"/>
  <c r="H39" i="2"/>
  <c r="H31" i="2"/>
  <c r="H27" i="2"/>
  <c r="H23" i="2"/>
  <c r="E43" i="2"/>
  <c r="E39" i="2"/>
  <c r="G41" i="2"/>
  <c r="G33" i="2"/>
  <c r="G25" i="2"/>
  <c r="F43" i="2"/>
  <c r="E11" i="2"/>
  <c r="E33" i="2"/>
  <c r="E44" i="2"/>
  <c r="E40" i="2"/>
  <c r="E36" i="2"/>
  <c r="E32" i="2"/>
  <c r="E28" i="2"/>
  <c r="E24" i="2"/>
  <c r="E20" i="2"/>
  <c r="E16" i="2"/>
  <c r="E12" i="2"/>
  <c r="G42" i="2"/>
  <c r="G38" i="2"/>
  <c r="G34" i="2"/>
  <c r="G30" i="2"/>
  <c r="G26" i="2"/>
  <c r="G22" i="2"/>
  <c r="G18" i="2"/>
  <c r="G14" i="2"/>
  <c r="F44" i="2"/>
  <c r="F40" i="2"/>
  <c r="F36" i="2"/>
  <c r="F32" i="2"/>
  <c r="F28" i="2"/>
  <c r="F24" i="2"/>
  <c r="F20" i="2"/>
  <c r="F16" i="2"/>
  <c r="F12" i="2"/>
  <c r="H42" i="2"/>
  <c r="H38" i="2"/>
  <c r="H34" i="2"/>
  <c r="H30" i="2"/>
  <c r="H26" i="2"/>
  <c r="H22" i="2"/>
  <c r="H18" i="2"/>
  <c r="H14" i="2"/>
  <c r="E42" i="2"/>
  <c r="E38" i="2"/>
  <c r="E34" i="2"/>
  <c r="E30" i="2"/>
  <c r="E26" i="2"/>
  <c r="E22" i="2"/>
  <c r="E18" i="2"/>
  <c r="E14" i="2"/>
  <c r="G44" i="2"/>
  <c r="G40" i="2"/>
  <c r="G36" i="2"/>
  <c r="G32" i="2"/>
  <c r="G28" i="2"/>
  <c r="G24" i="2"/>
  <c r="G20" i="2"/>
  <c r="G16" i="2"/>
  <c r="G12" i="2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4" i="24"/>
  <c r="H25" i="24"/>
  <c r="H26" i="24"/>
  <c r="H27" i="24"/>
  <c r="H30" i="24"/>
  <c r="H36" i="24"/>
  <c r="H39" i="24"/>
  <c r="H40" i="24"/>
  <c r="H41" i="24"/>
  <c r="H43" i="24"/>
  <c r="H44" i="24"/>
  <c r="H45" i="24"/>
  <c r="H47" i="24"/>
  <c r="H48" i="24"/>
  <c r="H52" i="24"/>
  <c r="H53" i="24"/>
  <c r="H54" i="24"/>
  <c r="H58" i="24"/>
  <c r="H59" i="24"/>
  <c r="H61" i="24"/>
  <c r="H64" i="24"/>
  <c r="H65" i="24"/>
  <c r="H66" i="24"/>
  <c r="H67" i="24"/>
  <c r="H68" i="24"/>
  <c r="H69" i="24"/>
  <c r="H70" i="24"/>
  <c r="H71" i="24"/>
  <c r="H72" i="24"/>
  <c r="H73" i="24"/>
  <c r="H74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4" i="24"/>
  <c r="F25" i="24"/>
  <c r="F26" i="24"/>
  <c r="F27" i="24"/>
  <c r="F30" i="24"/>
  <c r="F36" i="24"/>
  <c r="F39" i="24"/>
  <c r="F40" i="24"/>
  <c r="F41" i="24"/>
  <c r="F43" i="24"/>
  <c r="F44" i="24"/>
  <c r="F45" i="24"/>
  <c r="F47" i="24"/>
  <c r="F48" i="24"/>
  <c r="F52" i="24"/>
  <c r="F53" i="24"/>
  <c r="F54" i="24"/>
  <c r="F58" i="24"/>
  <c r="F59" i="24"/>
  <c r="F61" i="24"/>
  <c r="F64" i="24"/>
  <c r="F65" i="24"/>
  <c r="F66" i="24"/>
  <c r="F67" i="24"/>
  <c r="F68" i="24"/>
  <c r="F69" i="24"/>
  <c r="F70" i="24"/>
  <c r="F71" i="24"/>
  <c r="F72" i="24"/>
  <c r="F73" i="24"/>
  <c r="F74" i="24"/>
  <c r="F8" i="24"/>
  <c r="H6" i="25" l="1"/>
  <c r="H7" i="25"/>
  <c r="H8" i="25"/>
  <c r="H9" i="25"/>
  <c r="H10" i="25"/>
  <c r="H11" i="25"/>
  <c r="H12" i="25"/>
  <c r="H13" i="25"/>
  <c r="H5" i="25"/>
  <c r="F6" i="25"/>
  <c r="F7" i="25"/>
  <c r="F9" i="25"/>
  <c r="F10" i="25"/>
  <c r="F11" i="25"/>
  <c r="F12" i="25"/>
  <c r="F13" i="25"/>
  <c r="F5" i="25"/>
  <c r="G6" i="25"/>
  <c r="G7" i="25"/>
  <c r="G8" i="25"/>
  <c r="G9" i="25"/>
  <c r="G10" i="25"/>
  <c r="G11" i="25"/>
  <c r="G12" i="25"/>
  <c r="G13" i="25"/>
  <c r="G5" i="25"/>
  <c r="E6" i="25"/>
  <c r="E7" i="25"/>
  <c r="E8" i="25"/>
  <c r="E9" i="25"/>
  <c r="E10" i="25"/>
  <c r="E11" i="25"/>
  <c r="E12" i="25"/>
  <c r="E13" i="25"/>
  <c r="E5" i="25"/>
</calcChain>
</file>

<file path=xl/sharedStrings.xml><?xml version="1.0" encoding="utf-8"?>
<sst xmlns="http://schemas.openxmlformats.org/spreadsheetml/2006/main" count="962" uniqueCount="295">
  <si>
    <t xml:space="preserve">   </t>
  </si>
  <si>
    <t>(SEASONALLY ADJUSTED)</t>
  </si>
  <si>
    <t>Civilian non-institutional population</t>
  </si>
  <si>
    <t>Civilian labor force</t>
  </si>
  <si>
    <t>Total</t>
  </si>
  <si>
    <t>Percent of population</t>
  </si>
  <si>
    <t>Employment</t>
  </si>
  <si>
    <t>Unemployment</t>
  </si>
  <si>
    <t>Rate</t>
  </si>
  <si>
    <t>Labor force</t>
  </si>
  <si>
    <t>level</t>
  </si>
  <si>
    <t>rate</t>
  </si>
  <si>
    <t>Current month's estimates are preliminary. All data are subject to revision. Population data are not seasonally adjusted.</t>
  </si>
  <si>
    <t>Note:  Map of County Unemployment Rates for p 10 will be provided by Comunications</t>
  </si>
  <si>
    <t>LOCAL AREA UNEMPLOYMENT ESTIMATES BY COUNTY, MSA, AND STATE</t>
  </si>
  <si>
    <t>(NOT SEASONALLY ADJUSTED)</t>
  </si>
  <si>
    <t>April 2021**</t>
  </si>
  <si>
    <t>LABOR</t>
  </si>
  <si>
    <t>EMPLOY-</t>
  </si>
  <si>
    <t>UNEMPLOYMENT</t>
  </si>
  <si>
    <t>AREA</t>
  </si>
  <si>
    <t>FORCE</t>
  </si>
  <si>
    <t>MENT</t>
  </si>
  <si>
    <t>LEVEL</t>
  </si>
  <si>
    <t>RATE (%)</t>
  </si>
  <si>
    <t>Abbeville County</t>
  </si>
  <si>
    <t>↓</t>
  </si>
  <si>
    <t>Aiken County</t>
  </si>
  <si>
    <t>Allendale County</t>
  </si>
  <si>
    <t>Anderson County</t>
  </si>
  <si>
    <t>Bamberg County</t>
  </si>
  <si>
    <t>Barnwell County</t>
  </si>
  <si>
    <t>Beaufort County</t>
  </si>
  <si>
    <t>Berkeley County</t>
  </si>
  <si>
    <t>Calhoun County</t>
  </si>
  <si>
    <t>Charleston County</t>
  </si>
  <si>
    <t>Cherokee County</t>
  </si>
  <si>
    <t>Chester County</t>
  </si>
  <si>
    <t>Chesterfield County</t>
  </si>
  <si>
    <t>Clarendon County</t>
  </si>
  <si>
    <t>Colleton County</t>
  </si>
  <si>
    <t>Darlington County</t>
  </si>
  <si>
    <t>Dillon County</t>
  </si>
  <si>
    <t>Dorchester County</t>
  </si>
  <si>
    <t>Edgefield County</t>
  </si>
  <si>
    <t>Fairfield County</t>
  </si>
  <si>
    <t>Florence County</t>
  </si>
  <si>
    <t>Georgetown County</t>
  </si>
  <si>
    <t>Greenville County</t>
  </si>
  <si>
    <t>Greenwood County</t>
  </si>
  <si>
    <t>Hampton County</t>
  </si>
  <si>
    <t>Horry County</t>
  </si>
  <si>
    <t>Jasper County</t>
  </si>
  <si>
    <t>Kershaw County</t>
  </si>
  <si>
    <t>Lancaster County</t>
  </si>
  <si>
    <t>Laurens County</t>
  </si>
  <si>
    <t>Lee County</t>
  </si>
  <si>
    <t>Lexington County</t>
  </si>
  <si>
    <t>Marion County</t>
  </si>
  <si>
    <t>Marlboro County</t>
  </si>
  <si>
    <t>McCormick County</t>
  </si>
  <si>
    <t>Newberry County</t>
  </si>
  <si>
    <t>Oconee County</t>
  </si>
  <si>
    <t>Orangeburg County</t>
  </si>
  <si>
    <t>Pickens County</t>
  </si>
  <si>
    <t>Richland County</t>
  </si>
  <si>
    <t>Saluda County</t>
  </si>
  <si>
    <t>Spartanburg County</t>
  </si>
  <si>
    <t>Sumter County</t>
  </si>
  <si>
    <t>Union County</t>
  </si>
  <si>
    <t>Williamsburg County</t>
  </si>
  <si>
    <t>York County</t>
  </si>
  <si>
    <t>LOCAL AREA UNEMPLOYMENT ESTIMATES BY MSA</t>
  </si>
  <si>
    <t>Metropolitan Statistical Area</t>
  </si>
  <si>
    <t>Charleston-North Charleston</t>
  </si>
  <si>
    <t>Columbia</t>
  </si>
  <si>
    <t>Florence</t>
  </si>
  <si>
    <t>Greenville -Anderson-Mauldin</t>
  </si>
  <si>
    <t>Hilton Head Island-Bluffton-Beaufort</t>
  </si>
  <si>
    <t>Myrtle Beach-Conway-North Myrtle Beach</t>
  </si>
  <si>
    <t>Spartanburg</t>
  </si>
  <si>
    <t>Sumter</t>
  </si>
  <si>
    <t>Augusta-Richmond County, GA (SC portion)</t>
  </si>
  <si>
    <t>Charlotte-Concord-Gastonia, NC (SC portion)</t>
  </si>
  <si>
    <t xml:space="preserve">  </t>
  </si>
  <si>
    <t>LOCAL AREA UNEMPLOYMENT ESTIMATES BY MUNICIPALITY</t>
  </si>
  <si>
    <t>Cities and Towns Above 25,000 Population</t>
  </si>
  <si>
    <t>Aiken</t>
  </si>
  <si>
    <t>Anderson</t>
  </si>
  <si>
    <t>Bluffton</t>
  </si>
  <si>
    <t>Charleston</t>
  </si>
  <si>
    <t>Conway</t>
  </si>
  <si>
    <t>Goose Creek</t>
  </si>
  <si>
    <t>Greenville</t>
  </si>
  <si>
    <t>Greer</t>
  </si>
  <si>
    <t>Hanahan</t>
  </si>
  <si>
    <t>Hilton Head Island</t>
  </si>
  <si>
    <t>Mauldin</t>
  </si>
  <si>
    <t>Mount Pleasant</t>
  </si>
  <si>
    <t>Myrtle Beach</t>
  </si>
  <si>
    <t>North Charleston</t>
  </si>
  <si>
    <t>Rock Hill</t>
  </si>
  <si>
    <t>Summerville</t>
  </si>
  <si>
    <t>Local Area Unemployment Statistics</t>
  </si>
  <si>
    <t>Original Data Value</t>
  </si>
  <si>
    <t>Seasonally Adjusted</t>
  </si>
  <si>
    <t>Monthly Unemployment Since January 2020</t>
  </si>
  <si>
    <t>Year</t>
  </si>
  <si>
    <t>Period</t>
  </si>
  <si>
    <t>unemployment</t>
  </si>
  <si>
    <t>unemployment rate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</si>
  <si>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</si>
  <si>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</si>
  <si>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</si>
  <si>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</si>
  <si>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</si>
  <si>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</si>
  <si>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</si>
  <si>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</si>
  <si>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</si>
  <si>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</si>
  <si>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</si>
  <si>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</si>
  <si>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labor force participation rate</t>
  </si>
  <si>
    <t>employment</t>
  </si>
  <si>
    <t>NET CHANGE FROM:</t>
  </si>
  <si>
    <t>Nonfarm Payroll by Metropolitan Statistical Area</t>
  </si>
  <si>
    <t>CURRENT</t>
  </si>
  <si>
    <t>PREVIOUS</t>
  </si>
  <si>
    <t>YEAR</t>
  </si>
  <si>
    <t>PREV</t>
  </si>
  <si>
    <t>PERCENT</t>
  </si>
  <si>
    <t>(seasonally adjusted)</t>
  </si>
  <si>
    <t>MONTH</t>
  </si>
  <si>
    <t>AGO</t>
  </si>
  <si>
    <t>CHANGE</t>
  </si>
  <si>
    <t xml:space="preserve"> </t>
  </si>
  <si>
    <t>Statewide</t>
  </si>
  <si>
    <t>Hilton Head-Bluffton-Beaufort</t>
  </si>
  <si>
    <t>Note: Map Graph will be provided by Comunications</t>
  </si>
  <si>
    <t>Current month's estimates are preliminary. All data are subject to revision.</t>
  </si>
  <si>
    <t>SEASONALLY ADJUSTED NONFARM WAGE AND SALARY EMPLOYMENT</t>
  </si>
  <si>
    <t>IN SOUTH CAROLINA</t>
  </si>
  <si>
    <t>April 2022</t>
  </si>
  <si>
    <t>Total Nonfarm</t>
  </si>
  <si>
    <t>Total Private</t>
  </si>
  <si>
    <t>Goods Producing</t>
  </si>
  <si>
    <t>Service-Providing</t>
  </si>
  <si>
    <t>Private Service Providing</t>
  </si>
  <si>
    <t>Mining and Logging</t>
  </si>
  <si>
    <t>Mining, Logging and Construction</t>
  </si>
  <si>
    <t>Construction</t>
  </si>
  <si>
    <t>Manufacturing</t>
  </si>
  <si>
    <t>Durable Goods</t>
  </si>
  <si>
    <t>Non-Durable Goods</t>
  </si>
  <si>
    <t>Trade, Transportation, and Utilities</t>
  </si>
  <si>
    <t>Wholesale Trade</t>
  </si>
  <si>
    <t>Retail Trade</t>
  </si>
  <si>
    <t>Transportation, Warehousing, and Utilities</t>
  </si>
  <si>
    <t>Information</t>
  </si>
  <si>
    <t>Financial Activities</t>
  </si>
  <si>
    <t xml:space="preserve">    Finance and Insurance</t>
  </si>
  <si>
    <t>Real Estate and Rental and Leasing</t>
  </si>
  <si>
    <t>Professional and Business Services</t>
  </si>
  <si>
    <t>Professional, Scientific, and Technical Services</t>
  </si>
  <si>
    <t>Management of Companies and Enterprises</t>
  </si>
  <si>
    <t>Administrative and Support and Waste Management and Remediation Services</t>
  </si>
  <si>
    <t>Education and Health Services</t>
  </si>
  <si>
    <t>Educational Services</t>
  </si>
  <si>
    <t>Health Care Services</t>
  </si>
  <si>
    <t>Leisure and Hospitality</t>
  </si>
  <si>
    <t>Arts, Entertainment, and Recreation</t>
  </si>
  <si>
    <t>Accommodation and Food Services</t>
  </si>
  <si>
    <t>Other Services</t>
  </si>
  <si>
    <t>Government</t>
  </si>
  <si>
    <t>Federal Government</t>
  </si>
  <si>
    <t>State Government</t>
  </si>
  <si>
    <t>Local Government</t>
  </si>
  <si>
    <t>(not seasonally adjusted, in thousands)</t>
  </si>
  <si>
    <t>Note: Need Map Graph will be provided by Comunications</t>
  </si>
  <si>
    <t>NON-SEASONALLY ADJUSTED NONFARM WAGE AND SALARY EMPLOYMENT</t>
  </si>
  <si>
    <t>Nonfarm Payroll by Economic Sector</t>
  </si>
  <si>
    <t>(not seasonally adjusted)</t>
  </si>
  <si>
    <t xml:space="preserve">  Total Private</t>
  </si>
  <si>
    <t xml:space="preserve">    Goods Producing</t>
  </si>
  <si>
    <t xml:space="preserve">      Mining, Logging and Construction</t>
  </si>
  <si>
    <t xml:space="preserve">        Mining and Logging</t>
  </si>
  <si>
    <t xml:space="preserve">        Construction</t>
  </si>
  <si>
    <t xml:space="preserve">          Construction of Buildings</t>
  </si>
  <si>
    <t xml:space="preserve">          Heavy and Civil Engineering Construction</t>
  </si>
  <si>
    <t xml:space="preserve">          Specialty Trade Contractors</t>
  </si>
  <si>
    <t xml:space="preserve">        Manufacturing</t>
  </si>
  <si>
    <t xml:space="preserve">          Durable Goods</t>
  </si>
  <si>
    <t xml:space="preserve">           Fabricated Metal Product Manufacturing</t>
  </si>
  <si>
    <t xml:space="preserve">           Transportation Equipment Manufacturing</t>
  </si>
  <si>
    <t xml:space="preserve">          Non-Durable Goods</t>
  </si>
  <si>
    <t xml:space="preserve">            Textile Mills</t>
  </si>
  <si>
    <t xml:space="preserve">            Plastics and Rubber Products Manufacturing</t>
  </si>
  <si>
    <t xml:space="preserve">    Service-Providing</t>
  </si>
  <si>
    <t xml:space="preserve">      Private Service Providing</t>
  </si>
  <si>
    <t xml:space="preserve">        Trade, Transportation, and Utilities</t>
  </si>
  <si>
    <t xml:space="preserve">          Wholesale Trade</t>
  </si>
  <si>
    <t xml:space="preserve">            Merchant Wholesalers, Durable Goods</t>
  </si>
  <si>
    <t xml:space="preserve">            Merchant Wholesalers, Nondurable Goods</t>
  </si>
  <si>
    <t xml:space="preserve">          Retail Trade</t>
  </si>
  <si>
    <t xml:space="preserve">            Motor Vehicle and Parts Dealers</t>
  </si>
  <si>
    <t xml:space="preserve">            Food and Beverage Stores</t>
  </si>
  <si>
    <t xml:space="preserve">            Health and Personal Care Stores</t>
  </si>
  <si>
    <t xml:space="preserve">            Clothing and Clothing Accessories Stores</t>
  </si>
  <si>
    <t xml:space="preserve">            General Merchandise Stores</t>
  </si>
  <si>
    <t xml:space="preserve">          Transportation, Warehousing, and Utilities</t>
  </si>
  <si>
    <t xml:space="preserve">            Utilities</t>
  </si>
  <si>
    <t xml:space="preserve">            Transportation and Warehousing</t>
  </si>
  <si>
    <t xml:space="preserve">        Information</t>
  </si>
  <si>
    <t xml:space="preserve">        Financial Activities</t>
  </si>
  <si>
    <t xml:space="preserve">          Finance and Insurance</t>
  </si>
  <si>
    <t xml:space="preserve">            Credit Intermediation and Related Activities including Monetary Authorities</t>
  </si>
  <si>
    <t xml:space="preserve">          Real Estate and Rental and Leasing</t>
  </si>
  <si>
    <t xml:space="preserve">        Professional and Business Services</t>
  </si>
  <si>
    <t xml:space="preserve">          Professional, Scientific, and Technical Services</t>
  </si>
  <si>
    <t xml:space="preserve">            Architectural, Engineering, and Related Services</t>
  </si>
  <si>
    <t xml:space="preserve">          Management of Companies and Enterprises</t>
  </si>
  <si>
    <t xml:space="preserve">          Administrative and Support and Waste Management and Remediation Services</t>
  </si>
  <si>
    <t xml:space="preserve">            Administrative and Support Services</t>
  </si>
  <si>
    <t xml:space="preserve">            Employment Services</t>
  </si>
  <si>
    <t xml:space="preserve">            Services to Buildings and Dwellings</t>
  </si>
  <si>
    <t xml:space="preserve">        Education and Health Services</t>
  </si>
  <si>
    <t xml:space="preserve">          Educational Services</t>
  </si>
  <si>
    <t xml:space="preserve">          Health Care and Social Assistance</t>
  </si>
  <si>
    <t xml:space="preserve">            Ambulatory Health Care Services</t>
  </si>
  <si>
    <t xml:space="preserve">            Hospitals</t>
  </si>
  <si>
    <t xml:space="preserve">            Nursing and Residential Care Facilities</t>
  </si>
  <si>
    <t xml:space="preserve">        Leisure and Hospitality</t>
  </si>
  <si>
    <t xml:space="preserve">          Arts, Entertainment, and Recreation</t>
  </si>
  <si>
    <t xml:space="preserve">            Amusement, Gambling, and Recreation Industries</t>
  </si>
  <si>
    <t xml:space="preserve">          Accommodation and Food Services</t>
  </si>
  <si>
    <t xml:space="preserve">            Accommodation</t>
  </si>
  <si>
    <t xml:space="preserve">            Food Services and Drinking Places</t>
  </si>
  <si>
    <t xml:space="preserve">        Other Services</t>
  </si>
  <si>
    <t xml:space="preserve">          Repair and Maintenance</t>
  </si>
  <si>
    <t xml:space="preserve">          Personal and Laundry Services</t>
  </si>
  <si>
    <t xml:space="preserve">      Government</t>
  </si>
  <si>
    <t xml:space="preserve">        Federal Government</t>
  </si>
  <si>
    <t xml:space="preserve">        State Government</t>
  </si>
  <si>
    <t xml:space="preserve">          State Government Educational Services</t>
  </si>
  <si>
    <t xml:space="preserve">          State Government Excluding Education</t>
  </si>
  <si>
    <t xml:space="preserve">        Local Government</t>
  </si>
  <si>
    <t xml:space="preserve">          Local Government Educational Services</t>
  </si>
  <si>
    <t xml:space="preserve">          Local Government excluding Educational Services</t>
  </si>
  <si>
    <t xml:space="preserve"> Administrative and Support and Waste Management and Remediation Services</t>
  </si>
  <si>
    <t>Total Private CES Table of NSA Average Weekly Earnings by MSA</t>
  </si>
  <si>
    <t>CURRENT  MO</t>
  </si>
  <si>
    <t>PREVIOUS MO</t>
  </si>
  <si>
    <t>1YR AGO  MO</t>
  </si>
  <si>
    <t>DIFF CUR - PRV</t>
  </si>
  <si>
    <t>% CUR/PRV</t>
  </si>
  <si>
    <t>DIFF CUR - 1YR AGO</t>
  </si>
  <si>
    <t>% CUR/1YR AGO</t>
  </si>
  <si>
    <t>CHARLESTON</t>
  </si>
  <si>
    <t>COLUMBIA</t>
  </si>
  <si>
    <t>FLORENCE</t>
  </si>
  <si>
    <t>GREENVILLE</t>
  </si>
  <si>
    <t>HILTON HEAD</t>
  </si>
  <si>
    <t>MYRTLE BEACH</t>
  </si>
  <si>
    <t>SPARTANBURG</t>
  </si>
  <si>
    <t>SUMTER</t>
  </si>
  <si>
    <t>Total Private CES Table of NSA Average Weekly Hours by MSA</t>
  </si>
  <si>
    <t>Total Private CES Table of NSA Average Hourly Earnings by MSA</t>
  </si>
  <si>
    <t>CES Table of NSA Average Weekly Earnings by Industry</t>
  </si>
  <si>
    <t>PUBLISH INDUSTRY TITLE</t>
  </si>
  <si>
    <t>CES Table of NSA Average Weekly Hours by Industry</t>
  </si>
  <si>
    <t>CES Table of NSA Average Hourly Earnings by Industry</t>
  </si>
  <si>
    <t>April 2022 (not seasonally adjusted)</t>
  </si>
  <si>
    <t>Charleston-North Charleston MSA</t>
  </si>
  <si>
    <t xml:space="preserve">         </t>
  </si>
  <si>
    <t>Columbia MSA</t>
  </si>
  <si>
    <t xml:space="preserve">          Credit Intermediation and Related Activities including Monetary Authorities - Central Bank</t>
  </si>
  <si>
    <t>Greenville-Anderson-Mauldin MSA</t>
  </si>
  <si>
    <t>Myrtle Beach-Conway-North Myrtle Beach MSA</t>
  </si>
  <si>
    <t>Spartanburg MSA</t>
  </si>
  <si>
    <t>Florence MSA</t>
  </si>
  <si>
    <t>Hilton Head Island-Bluffton MSA</t>
  </si>
  <si>
    <t>Sumter MSA</t>
  </si>
  <si>
    <t>Annual Local Area Unemployment Statistics Data, 1976-2021</t>
  </si>
  <si>
    <t>civilian noninstitutional population</t>
  </si>
  <si>
    <t>labor force participation rate (percent)</t>
  </si>
  <si>
    <t>employment-population ratio (percent)</t>
  </si>
  <si>
    <t>labor force</t>
  </si>
  <si>
    <t>unemployment rate (percent)</t>
  </si>
  <si>
    <t>Annual Current Employment Statistics Nonfarm Payroll, 1939-2021</t>
  </si>
  <si>
    <t>Annual Current Employment Statistics Wage Data, 2007-2021</t>
  </si>
  <si>
    <t>Average Weekly Earnings</t>
  </si>
  <si>
    <t>Average Weekly Hours</t>
  </si>
  <si>
    <t>Average Hourly Earnings</t>
  </si>
  <si>
    <t>jjj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</si>
</sst>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mmmm\ yyyy"/>
    <numFmt numFmtId="167" formatCode="_(* #,##0_);_(* \(#,##0\);_(* &quot;-&quot;??_);_(@_)"/>
    <numFmt numFmtId="168" formatCode="&quot;$&quot;#,##0.00"/>
    <numFmt numFmtId="169" formatCode="_(* #,##0.0_);_(* \(#,##0.0\);_(* &quot;-&quot;??_);_(@_)"/>
    <numFmt numFmtId="170" formatCode="###,###,##0"/>
    <numFmt numFmtId="171" formatCode="#0.0"/>
    <numFmt numFmtId="172" formatCode="\+#,#00;\-#,#00"/>
    <numFmt numFmtId="173" formatCode="\+0.0%;\-0.0%;0%"/>
    <numFmt numFmtId="174" formatCode="\+0.00%;\-0.00%;0%"/>
    <numFmt numFmtId="175" formatCode="\+&quot;$&quot;#,##0.00;\-&quot;$&quot;#,##0.00"/>
    <numFmt numFmtId="176" formatCode="\+0.00;\-0.00;0"/>
    <numFmt numFmtId="177" formatCode="\+#,##0.0;\-#,##0.0"/>
    <numFmt numFmtId="178" formatCode="\+#,#00;\-#,#00;0"/>
    <numFmt numFmtId="179" formatCode="\+0.0%;\-0.0%"/>
    <numFmt numFmtId="180" formatCode="\-0.00%;\ \+0.00%;\ 0"/>
    <numFmt numFmtId="181" formatCode="\+0;\-0;0"/>
    <numFmt numFmtId="182" formatCode="\+#,##0;\-#,##0"/>
    <numFmt numFmtId="183" formatCode="\+&quot;$&quot;0.0;\-&quot;$&quot;0.0"/>
    <numFmt numFmtId="184" formatCode="\+0.0;\-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2"/>
      <name val="Calibri"/>
      <family val="2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9"/>
      <name val="Calibri"/>
      <family val="2"/>
      <scheme val="minor"/>
    </font>
    <font>
      <sz val="11"/>
      <color rgb="FF00000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 style="medium">
        <color rgb="FF999999"/>
      </left>
      <right/>
      <top style="medium">
        <color rgb="FFAAAAAA"/>
      </top>
      <bottom style="medium">
        <color rgb="FFAAAAAA"/>
      </bottom>
      <diagonal/>
    </border>
    <border>
      <left style="medium">
        <color rgb="FF999999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" fillId="0" borderId="0"/>
    <xf numFmtId="0" fontId="23" fillId="0" borderId="0"/>
    <xf numFmtId="0" fontId="1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0" borderId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18" fillId="0" borderId="0" xfId="42"/>
    <xf numFmtId="0" fontId="19" fillId="0" borderId="0" xfId="42" applyFont="1"/>
    <xf numFmtId="164" fontId="19" fillId="0" borderId="0" xfId="42" applyNumberFormat="1" applyFont="1"/>
    <xf numFmtId="0" fontId="20" fillId="0" borderId="0" xfId="42" applyFont="1"/>
    <xf numFmtId="164" fontId="20" fillId="0" borderId="0" xfId="42" applyNumberFormat="1" applyFont="1"/>
    <xf numFmtId="164" fontId="20" fillId="0" borderId="0" xfId="42" applyNumberFormat="1" applyFont="1" applyAlignment="1">
      <alignment horizontal="center"/>
    </xf>
    <xf numFmtId="0" fontId="21" fillId="0" borderId="0" xfId="42" applyFont="1"/>
    <xf numFmtId="164" fontId="21" fillId="0" borderId="0" xfId="42" applyNumberFormat="1" applyFont="1"/>
    <xf numFmtId="0" fontId="22" fillId="0" borderId="0" xfId="43" applyFont="1"/>
    <xf numFmtId="0" fontId="23" fillId="0" borderId="0" xfId="44"/>
    <xf numFmtId="164" fontId="23" fillId="0" borderId="0" xfId="44" applyNumberFormat="1"/>
    <xf numFmtId="0" fontId="1" fillId="0" borderId="0" xfId="45"/>
    <xf numFmtId="164" fontId="18" fillId="0" borderId="0" xfId="42" applyNumberFormat="1"/>
    <xf numFmtId="0" fontId="22" fillId="0" borderId="0" xfId="43" applyFont="1" applyAlignment="1">
      <alignment horizontal="left" indent="1"/>
    </xf>
    <xf numFmtId="0" fontId="20" fillId="0" borderId="0" xfId="44" applyFont="1"/>
    <xf numFmtId="3" fontId="0" fillId="0" borderId="0" xfId="0" applyNumberFormat="1"/>
    <xf numFmtId="17" fontId="0" fillId="0" borderId="0" xfId="0" quotePrefix="1" applyNumberFormat="1"/>
    <xf numFmtId="0" fontId="16" fillId="0" borderId="0" xfId="0" applyFont="1"/>
    <xf numFmtId="0" fontId="21" fillId="0" borderId="17" xfId="0" applyFont="1" applyBorder="1" applyAlignment="1">
      <alignment horizontal="centerContinuous" vertical="center"/>
    </xf>
    <xf numFmtId="0" fontId="21" fillId="0" borderId="11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168" fontId="21" fillId="0" borderId="0" xfId="0" applyNumberFormat="1" applyFont="1" applyAlignment="1">
      <alignment horizontal="centerContinuous" vertical="center"/>
    </xf>
    <xf numFmtId="0" fontId="21" fillId="0" borderId="13" xfId="0" applyFont="1" applyBorder="1" applyAlignment="1">
      <alignment horizontal="centerContinuous"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left" indent="1"/>
    </xf>
    <xf numFmtId="0" fontId="19" fillId="0" borderId="0" xfId="0" applyFont="1" applyAlignment="1">
      <alignment horizontal="center"/>
    </xf>
    <xf numFmtId="0" fontId="24" fillId="0" borderId="0" xfId="0" applyFont="1"/>
    <xf numFmtId="169" fontId="19" fillId="0" borderId="0" xfId="47" applyNumberFormat="1" applyFont="1" applyBorder="1" applyAlignment="1">
      <alignment horizontal="center"/>
    </xf>
    <xf numFmtId="167" fontId="19" fillId="0" borderId="0" xfId="47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169" fontId="26" fillId="0" borderId="0" xfId="47" applyNumberFormat="1" applyFont="1" applyBorder="1" applyAlignment="1">
      <alignment horizontal="center"/>
    </xf>
    <xf numFmtId="167" fontId="26" fillId="0" borderId="0" xfId="47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4" fillId="0" borderId="17" xfId="0" applyFont="1" applyBorder="1"/>
    <xf numFmtId="167" fontId="27" fillId="0" borderId="10" xfId="47" applyNumberFormat="1" applyFont="1" applyBorder="1" applyAlignment="1">
      <alignment horizontal="center"/>
    </xf>
    <xf numFmtId="167" fontId="27" fillId="0" borderId="17" xfId="47" applyNumberFormat="1" applyFont="1" applyBorder="1" applyAlignment="1">
      <alignment horizontal="center"/>
    </xf>
    <xf numFmtId="0" fontId="27" fillId="0" borderId="16" xfId="0" applyFont="1" applyBorder="1" applyAlignment="1">
      <alignment horizontal="left"/>
    </xf>
    <xf numFmtId="0" fontId="24" fillId="0" borderId="16" xfId="0" applyFont="1" applyBorder="1"/>
    <xf numFmtId="0" fontId="27" fillId="0" borderId="16" xfId="0" applyFont="1" applyBorder="1" applyAlignment="1">
      <alignment horizontal="center"/>
    </xf>
    <xf numFmtId="169" fontId="27" fillId="0" borderId="16" xfId="47" applyNumberFormat="1" applyFont="1" applyBorder="1" applyAlignment="1">
      <alignment horizontal="center"/>
    </xf>
    <xf numFmtId="167" fontId="27" fillId="0" borderId="14" xfId="47" applyNumberFormat="1" applyFont="1" applyBorder="1" applyAlignment="1">
      <alignment horizontal="center"/>
    </xf>
    <xf numFmtId="167" fontId="27" fillId="0" borderId="16" xfId="47" applyNumberFormat="1" applyFont="1" applyBorder="1" applyAlignment="1">
      <alignment horizontal="center"/>
    </xf>
    <xf numFmtId="169" fontId="27" fillId="0" borderId="15" xfId="47" applyNumberFormat="1" applyFont="1" applyBorder="1" applyAlignment="1">
      <alignment horizontal="center"/>
    </xf>
    <xf numFmtId="0" fontId="28" fillId="0" borderId="0" xfId="0" applyFont="1"/>
    <xf numFmtId="167" fontId="0" fillId="0" borderId="0" xfId="47" applyNumberFormat="1" applyFont="1" applyBorder="1"/>
    <xf numFmtId="169" fontId="0" fillId="0" borderId="0" xfId="47" applyNumberFormat="1" applyFont="1" applyBorder="1" applyAlignment="1"/>
    <xf numFmtId="169" fontId="29" fillId="0" borderId="0" xfId="0" applyNumberFormat="1" applyFont="1" applyAlignment="1">
      <alignment vertical="center"/>
    </xf>
    <xf numFmtId="0" fontId="25" fillId="0" borderId="16" xfId="0" applyFont="1" applyBorder="1" applyAlignment="1">
      <alignment vertical="center"/>
    </xf>
    <xf numFmtId="0" fontId="32" fillId="0" borderId="0" xfId="0" applyFont="1" applyAlignment="1">
      <alignment vertical="center"/>
    </xf>
    <xf numFmtId="169" fontId="0" fillId="0" borderId="0" xfId="47" applyNumberFormat="1" applyFont="1" applyAlignment="1">
      <alignment horizontal="center"/>
    </xf>
    <xf numFmtId="167" fontId="0" fillId="0" borderId="0" xfId="47" applyNumberFormat="1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5" fillId="0" borderId="0" xfId="0" applyFont="1" applyBorder="1" applyAlignment="1">
      <alignment vertical="center"/>
    </xf>
    <xf numFmtId="170" fontId="36" fillId="0" borderId="0" xfId="0" applyNumberFormat="1" applyFont="1" applyAlignment="1">
      <alignment horizontal="right"/>
    </xf>
    <xf numFmtId="171" fontId="36" fillId="0" borderId="0" xfId="0" applyNumberFormat="1" applyFont="1" applyAlignment="1">
      <alignment horizontal="right"/>
    </xf>
    <xf numFmtId="170" fontId="36" fillId="0" borderId="17" xfId="0" applyNumberFormat="1" applyFont="1" applyBorder="1" applyAlignment="1">
      <alignment horizontal="right"/>
    </xf>
    <xf numFmtId="0" fontId="0" fillId="0" borderId="17" xfId="0" applyBorder="1"/>
    <xf numFmtId="167" fontId="0" fillId="0" borderId="17" xfId="47" applyNumberFormat="1" applyFont="1" applyBorder="1"/>
    <xf numFmtId="169" fontId="0" fillId="0" borderId="11" xfId="47" applyNumberFormat="1" applyFont="1" applyBorder="1" applyAlignment="1"/>
    <xf numFmtId="171" fontId="36" fillId="0" borderId="17" xfId="0" applyNumberFormat="1" applyFont="1" applyBorder="1" applyAlignment="1">
      <alignment horizontal="right"/>
    </xf>
    <xf numFmtId="169" fontId="27" fillId="0" borderId="11" xfId="47" applyNumberFormat="1" applyFont="1" applyBorder="1" applyAlignment="1">
      <alignment horizontal="center"/>
    </xf>
    <xf numFmtId="169" fontId="27" fillId="0" borderId="20" xfId="47" applyNumberFormat="1" applyFont="1" applyBorder="1" applyAlignment="1">
      <alignment horizontal="center"/>
    </xf>
    <xf numFmtId="0" fontId="28" fillId="0" borderId="22" xfId="0" applyFont="1" applyBorder="1"/>
    <xf numFmtId="169" fontId="0" fillId="0" borderId="11" xfId="47" applyNumberFormat="1" applyFont="1" applyBorder="1" applyAlignment="1">
      <alignment horizontal="center"/>
    </xf>
    <xf numFmtId="167" fontId="0" fillId="0" borderId="17" xfId="47" applyNumberFormat="1" applyFont="1" applyFill="1" applyBorder="1"/>
    <xf numFmtId="169" fontId="0" fillId="0" borderId="11" xfId="47" applyNumberFormat="1" applyFont="1" applyFill="1" applyBorder="1" applyAlignme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49" fontId="39" fillId="0" borderId="0" xfId="0" applyNumberFormat="1" applyFont="1" applyAlignment="1">
      <alignment horizontal="left"/>
    </xf>
    <xf numFmtId="169" fontId="40" fillId="0" borderId="0" xfId="0" applyNumberFormat="1" applyFont="1" applyAlignment="1">
      <alignment vertical="center"/>
    </xf>
    <xf numFmtId="167" fontId="37" fillId="0" borderId="0" xfId="47" applyNumberFormat="1" applyFont="1" applyBorder="1"/>
    <xf numFmtId="0" fontId="0" fillId="0" borderId="0" xfId="0" applyAlignment="1">
      <alignment horizontal="center" vertical="center"/>
    </xf>
    <xf numFmtId="167" fontId="41" fillId="34" borderId="0" xfId="47" applyNumberFormat="1" applyFont="1" applyFill="1" applyBorder="1" applyAlignment="1">
      <alignment horizontal="center" vertical="center"/>
    </xf>
    <xf numFmtId="0" fontId="41" fillId="34" borderId="0" xfId="0" applyFont="1" applyFill="1" applyAlignment="1">
      <alignment horizontal="center" vertical="center"/>
    </xf>
    <xf numFmtId="167" fontId="41" fillId="0" borderId="0" xfId="47" applyNumberFormat="1" applyFont="1" applyFill="1" applyBorder="1" applyAlignment="1">
      <alignment horizontal="center" vertical="center"/>
    </xf>
    <xf numFmtId="169" fontId="41" fillId="0" borderId="0" xfId="47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169" fontId="30" fillId="0" borderId="22" xfId="0" applyNumberFormat="1" applyFont="1" applyBorder="1" applyAlignment="1">
      <alignment vertical="center"/>
    </xf>
    <xf numFmtId="171" fontId="42" fillId="0" borderId="0" xfId="0" applyNumberFormat="1" applyFont="1" applyAlignment="1">
      <alignment horizontal="right"/>
    </xf>
    <xf numFmtId="0" fontId="0" fillId="0" borderId="12" xfId="0" applyBorder="1"/>
    <xf numFmtId="167" fontId="27" fillId="0" borderId="10" xfId="47" applyNumberFormat="1" applyFont="1" applyFill="1" applyBorder="1" applyAlignment="1">
      <alignment horizontal="center"/>
    </xf>
    <xf numFmtId="167" fontId="27" fillId="0" borderId="17" xfId="47" applyNumberFormat="1" applyFont="1" applyFill="1" applyBorder="1" applyAlignment="1">
      <alignment horizontal="center"/>
    </xf>
    <xf numFmtId="169" fontId="27" fillId="0" borderId="11" xfId="47" applyNumberFormat="1" applyFont="1" applyFill="1" applyBorder="1" applyAlignment="1">
      <alignment horizontal="center"/>
    </xf>
    <xf numFmtId="167" fontId="42" fillId="0" borderId="0" xfId="47" applyNumberFormat="1" applyFont="1" applyAlignment="1">
      <alignment horizontal="right"/>
    </xf>
    <xf numFmtId="0" fontId="24" fillId="0" borderId="0" xfId="0" applyFont="1" applyFill="1" applyAlignment="1">
      <alignment horizontal="center"/>
    </xf>
    <xf numFmtId="0" fontId="44" fillId="0" borderId="25" xfId="0" applyFont="1" applyBorder="1" applyAlignment="1">
      <alignment horizontal="left" wrapText="1"/>
    </xf>
    <xf numFmtId="0" fontId="44" fillId="0" borderId="25" xfId="0" applyFont="1" applyBorder="1" applyAlignment="1">
      <alignment horizontal="right" wrapText="1"/>
    </xf>
    <xf numFmtId="0" fontId="44" fillId="0" borderId="0" xfId="0" applyFont="1" applyAlignment="1">
      <alignment horizontal="left"/>
    </xf>
    <xf numFmtId="0" fontId="44" fillId="0" borderId="26" xfId="0" applyFont="1" applyBorder="1" applyAlignment="1">
      <alignment horizontal="center" wrapText="1"/>
    </xf>
    <xf numFmtId="168" fontId="42" fillId="0" borderId="0" xfId="48" applyNumberFormat="1" applyFont="1" applyAlignment="1">
      <alignment horizontal="right"/>
    </xf>
    <xf numFmtId="167" fontId="39" fillId="0" borderId="0" xfId="47" applyNumberFormat="1" applyFont="1"/>
    <xf numFmtId="0" fontId="44" fillId="0" borderId="25" xfId="49" applyFont="1" applyBorder="1" applyAlignment="1">
      <alignment horizontal="left" wrapText="1"/>
    </xf>
    <xf numFmtId="0" fontId="44" fillId="0" borderId="25" xfId="49" applyFont="1" applyBorder="1" applyAlignment="1">
      <alignment horizontal="right" wrapText="1"/>
    </xf>
    <xf numFmtId="0" fontId="44" fillId="0" borderId="0" xfId="49" applyFont="1" applyAlignment="1">
      <alignment horizontal="left"/>
    </xf>
    <xf numFmtId="3" fontId="42" fillId="0" borderId="0" xfId="49" applyNumberFormat="1" applyFont="1" applyAlignment="1">
      <alignment horizontal="right"/>
    </xf>
    <xf numFmtId="171" fontId="42" fillId="0" borderId="0" xfId="49" applyNumberFormat="1" applyFont="1" applyAlignment="1">
      <alignment horizontal="right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right"/>
    </xf>
    <xf numFmtId="168" fontId="0" fillId="0" borderId="0" xfId="48" applyNumberFormat="1" applyFont="1"/>
    <xf numFmtId="0" fontId="0" fillId="0" borderId="19" xfId="0" applyBorder="1" applyAlignment="1">
      <alignment horizontal="center"/>
    </xf>
    <xf numFmtId="164" fontId="0" fillId="0" borderId="0" xfId="0" applyNumberFormat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0" xfId="0" applyBorder="1"/>
    <xf numFmtId="0" fontId="0" fillId="0" borderId="13" xfId="0" applyBorder="1"/>
    <xf numFmtId="168" fontId="0" fillId="0" borderId="0" xfId="0" applyNumberFormat="1"/>
    <xf numFmtId="0" fontId="0" fillId="0" borderId="0" xfId="0" applyNumberFormat="1"/>
    <xf numFmtId="0" fontId="27" fillId="0" borderId="14" xfId="0" applyFont="1" applyBorder="1" applyAlignment="1">
      <alignment horizontal="center"/>
    </xf>
    <xf numFmtId="167" fontId="27" fillId="0" borderId="0" xfId="47" applyNumberFormat="1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169" fontId="27" fillId="0" borderId="23" xfId="47" applyNumberFormat="1" applyFont="1" applyBorder="1" applyAlignment="1">
      <alignment horizontal="center"/>
    </xf>
    <xf numFmtId="167" fontId="27" fillId="0" borderId="20" xfId="47" applyNumberFormat="1" applyFont="1" applyBorder="1" applyAlignment="1">
      <alignment horizontal="center"/>
    </xf>
    <xf numFmtId="167" fontId="27" fillId="0" borderId="14" xfId="47" applyNumberFormat="1" applyFont="1" applyFill="1" applyBorder="1" applyAlignment="1">
      <alignment horizontal="center"/>
    </xf>
    <xf numFmtId="167" fontId="27" fillId="0" borderId="15" xfId="47" applyNumberFormat="1" applyFont="1" applyFill="1" applyBorder="1" applyAlignment="1">
      <alignment horizontal="center"/>
    </xf>
    <xf numFmtId="167" fontId="27" fillId="0" borderId="16" xfId="47" applyNumberFormat="1" applyFont="1" applyFill="1" applyBorder="1" applyAlignment="1">
      <alignment horizontal="center"/>
    </xf>
    <xf numFmtId="169" fontId="27" fillId="0" borderId="20" xfId="47" applyNumberFormat="1" applyFont="1" applyFill="1" applyBorder="1" applyAlignment="1">
      <alignment horizontal="center"/>
    </xf>
    <xf numFmtId="167" fontId="37" fillId="0" borderId="0" xfId="47" applyNumberFormat="1" applyFont="1" applyFill="1" applyBorder="1"/>
    <xf numFmtId="0" fontId="23" fillId="0" borderId="0" xfId="44" applyFill="1"/>
    <xf numFmtId="0" fontId="0" fillId="0" borderId="0" xfId="0" applyFill="1"/>
    <xf numFmtId="0" fontId="0" fillId="0" borderId="0" xfId="0"/>
    <xf numFmtId="0" fontId="0" fillId="0" borderId="0" xfId="0" applyAlignment="1"/>
    <xf numFmtId="0" fontId="0" fillId="0" borderId="0" xfId="0" applyAlignment="1">
      <alignment horizontal="left" vertical="center" indent="1"/>
    </xf>
    <xf numFmtId="2" fontId="0" fillId="0" borderId="0" xfId="0" applyNumberFormat="1"/>
    <xf numFmtId="0" fontId="0" fillId="0" borderId="0" xfId="0"/>
    <xf numFmtId="172" fontId="0" fillId="0" borderId="0" xfId="0" applyNumberFormat="1"/>
    <xf numFmtId="172" fontId="0" fillId="0" borderId="0" xfId="47" applyNumberFormat="1" applyFont="1"/>
    <xf numFmtId="173" fontId="0" fillId="0" borderId="0" xfId="0" applyNumberFormat="1"/>
    <xf numFmtId="173" fontId="0" fillId="0" borderId="20" xfId="0" applyNumberFormat="1" applyBorder="1"/>
    <xf numFmtId="174" fontId="0" fillId="0" borderId="0" xfId="0" applyNumberFormat="1"/>
    <xf numFmtId="175" fontId="0" fillId="0" borderId="0" xfId="48" applyNumberFormat="1" applyFont="1"/>
    <xf numFmtId="175" fontId="0" fillId="0" borderId="0" xfId="0" applyNumberFormat="1"/>
    <xf numFmtId="0" fontId="0" fillId="0" borderId="0" xfId="0" applyBorder="1"/>
    <xf numFmtId="173" fontId="0" fillId="0" borderId="0" xfId="0" applyNumberFormat="1" applyBorder="1" applyAlignment="1">
      <alignment horizontal="center"/>
    </xf>
    <xf numFmtId="0" fontId="0" fillId="0" borderId="10" xfId="0" applyBorder="1"/>
    <xf numFmtId="173" fontId="0" fillId="0" borderId="0" xfId="0" applyNumberFormat="1" applyBorder="1"/>
    <xf numFmtId="176" fontId="0" fillId="0" borderId="0" xfId="0" applyNumberFormat="1"/>
    <xf numFmtId="0" fontId="0" fillId="0" borderId="0" xfId="0"/>
    <xf numFmtId="177" fontId="21" fillId="0" borderId="0" xfId="42" applyNumberFormat="1" applyFont="1"/>
    <xf numFmtId="178" fontId="0" fillId="0" borderId="0" xfId="0" applyNumberFormat="1"/>
    <xf numFmtId="179" fontId="21" fillId="0" borderId="0" xfId="50" applyNumberFormat="1" applyFont="1"/>
    <xf numFmtId="180" fontId="0" fillId="0" borderId="0" xfId="0" applyNumberFormat="1"/>
    <xf numFmtId="17" fontId="0" fillId="0" borderId="0" xfId="0" applyNumberFormat="1" applyAlignment="1">
      <alignment horizontal="left"/>
    </xf>
    <xf numFmtId="0" fontId="23" fillId="0" borderId="0" xfId="44" applyBorder="1"/>
    <xf numFmtId="167" fontId="45" fillId="0" borderId="33" xfId="47" applyNumberFormat="1" applyFont="1" applyFill="1" applyBorder="1" applyAlignment="1">
      <alignment horizontal="center" vertical="center"/>
    </xf>
    <xf numFmtId="0" fontId="45" fillId="0" borderId="31" xfId="0" applyFont="1" applyFill="1" applyBorder="1" applyAlignment="1">
      <alignment horizontal="center" vertical="center"/>
    </xf>
    <xf numFmtId="167" fontId="45" fillId="0" borderId="31" xfId="47" applyNumberFormat="1" applyFont="1" applyFill="1" applyBorder="1" applyAlignment="1">
      <alignment horizontal="center" vertical="center"/>
    </xf>
    <xf numFmtId="0" fontId="45" fillId="0" borderId="32" xfId="0" applyFont="1" applyFill="1" applyBorder="1" applyAlignment="1">
      <alignment horizontal="center" vertical="center"/>
    </xf>
    <xf numFmtId="170" fontId="46" fillId="0" borderId="0" xfId="0" applyNumberFormat="1" applyFont="1" applyAlignment="1">
      <alignment horizontal="center" vertical="center"/>
    </xf>
    <xf numFmtId="171" fontId="46" fillId="0" borderId="13" xfId="0" applyNumberFormat="1" applyFont="1" applyBorder="1" applyAlignment="1">
      <alignment horizontal="center" vertical="center"/>
    </xf>
    <xf numFmtId="167" fontId="31" fillId="0" borderId="0" xfId="47" applyNumberFormat="1" applyFont="1" applyFill="1" applyBorder="1" applyAlignment="1" applyProtection="1">
      <alignment horizontal="center" vertical="center"/>
    </xf>
    <xf numFmtId="169" fontId="31" fillId="0" borderId="0" xfId="47" applyNumberFormat="1" applyFont="1" applyFill="1" applyBorder="1" applyAlignment="1" applyProtection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49" fontId="39" fillId="0" borderId="0" xfId="0" applyNumberFormat="1" applyFont="1" applyAlignment="1">
      <alignment horizontal="center" vertical="center"/>
    </xf>
    <xf numFmtId="169" fontId="30" fillId="0" borderId="13" xfId="0" applyNumberFormat="1" applyFont="1" applyBorder="1" applyAlignment="1">
      <alignment horizontal="center" vertical="center"/>
    </xf>
    <xf numFmtId="169" fontId="30" fillId="0" borderId="15" xfId="0" applyNumberFormat="1" applyFont="1" applyBorder="1" applyAlignment="1">
      <alignment horizontal="center" vertical="center"/>
    </xf>
    <xf numFmtId="0" fontId="28" fillId="0" borderId="11" xfId="0" applyFont="1" applyBorder="1"/>
    <xf numFmtId="0" fontId="32" fillId="0" borderId="0" xfId="0" applyFont="1" applyBorder="1" applyAlignment="1">
      <alignment vertical="center"/>
    </xf>
    <xf numFmtId="169" fontId="0" fillId="0" borderId="17" xfId="47" applyNumberFormat="1" applyFont="1" applyFill="1" applyBorder="1" applyAlignment="1"/>
    <xf numFmtId="171" fontId="46" fillId="0" borderId="0" xfId="0" applyNumberFormat="1" applyFont="1" applyAlignment="1">
      <alignment horizontal="center" vertical="center"/>
    </xf>
    <xf numFmtId="0" fontId="16" fillId="0" borderId="0" xfId="0" applyNumberFormat="1" applyFont="1"/>
    <xf numFmtId="0" fontId="0" fillId="0" borderId="0" xfId="0" applyNumberFormat="1" applyFont="1"/>
    <xf numFmtId="10" fontId="16" fillId="0" borderId="0" xfId="50" applyNumberFormat="1" applyFont="1"/>
    <xf numFmtId="10" fontId="1" fillId="0" borderId="0" xfId="50" applyNumberFormat="1" applyFont="1"/>
    <xf numFmtId="0" fontId="0" fillId="0" borderId="34" xfId="0" applyFill="1" applyBorder="1"/>
    <xf numFmtId="167" fontId="0" fillId="0" borderId="34" xfId="47" applyNumberFormat="1" applyFont="1" applyFill="1" applyBorder="1"/>
    <xf numFmtId="179" fontId="0" fillId="0" borderId="34" xfId="50" applyNumberFormat="1" applyFont="1" applyFill="1" applyBorder="1"/>
    <xf numFmtId="179" fontId="0" fillId="0" borderId="35" xfId="0" applyNumberFormat="1" applyFill="1" applyBorder="1"/>
    <xf numFmtId="182" fontId="0" fillId="0" borderId="34" xfId="47" applyNumberFormat="1" applyFont="1" applyFill="1" applyBorder="1"/>
    <xf numFmtId="0" fontId="0" fillId="0" borderId="0" xfId="0" applyFill="1" applyBorder="1"/>
    <xf numFmtId="168" fontId="0" fillId="0" borderId="34" xfId="48" applyNumberFormat="1" applyFont="1" applyFill="1" applyBorder="1"/>
    <xf numFmtId="179" fontId="0" fillId="0" borderId="34" xfId="0" applyNumberFormat="1" applyFill="1" applyBorder="1"/>
    <xf numFmtId="179" fontId="0" fillId="0" borderId="36" xfId="0" applyNumberFormat="1" applyFill="1" applyBorder="1"/>
    <xf numFmtId="183" fontId="0" fillId="0" borderId="34" xfId="48" applyNumberFormat="1" applyFont="1" applyFill="1" applyBorder="1"/>
    <xf numFmtId="0" fontId="0" fillId="0" borderId="12" xfId="0" applyFill="1" applyBorder="1"/>
    <xf numFmtId="179" fontId="0" fillId="0" borderId="37" xfId="0" applyNumberFormat="1" applyFill="1" applyBorder="1"/>
    <xf numFmtId="184" fontId="0" fillId="0" borderId="34" xfId="0" applyNumberFormat="1" applyFill="1" applyBorder="1"/>
    <xf numFmtId="165" fontId="21" fillId="0" borderId="0" xfId="0" applyNumberFormat="1" applyFont="1"/>
    <xf numFmtId="0" fontId="21" fillId="0" borderId="0" xfId="0" applyFont="1"/>
    <xf numFmtId="167" fontId="45" fillId="0" borderId="30" xfId="47" applyNumberFormat="1" applyFont="1" applyFill="1" applyBorder="1" applyAlignment="1">
      <alignment horizontal="center" vertical="center"/>
    </xf>
    <xf numFmtId="0" fontId="45" fillId="0" borderId="31" xfId="47" applyNumberFormat="1" applyFont="1" applyFill="1" applyBorder="1" applyAlignment="1">
      <alignment horizontal="center" vertical="center"/>
    </xf>
    <xf numFmtId="0" fontId="20" fillId="0" borderId="0" xfId="0" applyFont="1"/>
    <xf numFmtId="170" fontId="46" fillId="0" borderId="12" xfId="0" applyNumberFormat="1" applyFont="1" applyBorder="1" applyAlignment="1">
      <alignment horizontal="center" vertical="center"/>
    </xf>
    <xf numFmtId="170" fontId="46" fillId="0" borderId="16" xfId="0" applyNumberFormat="1" applyFont="1" applyBorder="1" applyAlignment="1">
      <alignment horizontal="center" vertical="center"/>
    </xf>
    <xf numFmtId="171" fontId="46" fillId="0" borderId="15" xfId="0" applyNumberFormat="1" applyFont="1" applyBorder="1" applyAlignment="1">
      <alignment horizontal="center" vertical="center"/>
    </xf>
    <xf numFmtId="171" fontId="42" fillId="0" borderId="0" xfId="49" applyNumberFormat="1" applyFont="1" applyFill="1" applyAlignment="1">
      <alignment horizontal="center" vertical="center"/>
    </xf>
    <xf numFmtId="167" fontId="42" fillId="0" borderId="0" xfId="47" applyNumberFormat="1" applyFont="1" applyFill="1" applyAlignment="1">
      <alignment horizontal="center" vertical="center"/>
    </xf>
    <xf numFmtId="181" fontId="0" fillId="0" borderId="0" xfId="0" applyNumberFormat="1" applyFill="1"/>
    <xf numFmtId="178" fontId="0" fillId="0" borderId="0" xfId="0" applyNumberFormat="1" applyFill="1"/>
    <xf numFmtId="167" fontId="0" fillId="0" borderId="34" xfId="47" applyNumberFormat="1" applyFont="1" applyBorder="1"/>
    <xf numFmtId="0" fontId="24" fillId="0" borderId="0" xfId="0" applyFont="1" applyAlignment="1">
      <alignment horizontal="center"/>
    </xf>
    <xf numFmtId="0" fontId="27" fillId="0" borderId="17" xfId="0" applyFont="1" applyBorder="1" applyAlignment="1">
      <alignment horizontal="center"/>
    </xf>
    <xf numFmtId="0" fontId="43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19" fillId="33" borderId="0" xfId="42" applyFont="1" applyFill="1" applyAlignment="1">
      <alignment horizontal="center"/>
    </xf>
    <xf numFmtId="164" fontId="19" fillId="33" borderId="0" xfId="42" applyNumberFormat="1" applyFont="1" applyFill="1" applyAlignment="1">
      <alignment horizontal="center"/>
    </xf>
    <xf numFmtId="49" fontId="19" fillId="0" borderId="0" xfId="42" applyNumberFormat="1" applyFont="1" applyAlignment="1">
      <alignment horizontal="center"/>
    </xf>
    <xf numFmtId="0" fontId="20" fillId="0" borderId="0" xfId="42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17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wrapText="1"/>
    </xf>
    <xf numFmtId="0" fontId="21" fillId="0" borderId="16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164" fontId="21" fillId="0" borderId="16" xfId="0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 applyFill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9" fillId="33" borderId="0" xfId="42" applyFont="1" applyFill="1" applyAlignment="1">
      <alignment horizontal="center"/>
    </xf>
    <xf numFmtId="164" fontId="19" fillId="33" borderId="0" xfId="42" applyNumberFormat="1" applyFont="1" applyFill="1" applyAlignment="1">
      <alignment horizontal="center"/>
    </xf>
    <xf numFmtId="49" fontId="19" fillId="0" borderId="0" xfId="42" applyNumberFormat="1" applyFont="1" applyAlignment="1">
      <alignment horizontal="center"/>
    </xf>
    <xf numFmtId="0" fontId="20" fillId="0" borderId="0" xfId="42" applyFont="1" applyAlignment="1">
      <alignment horizontal="center"/>
    </xf>
    <xf numFmtId="181" fontId="0" fillId="0" borderId="0" xfId="0" applyNumberForma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73" fontId="0" fillId="0" borderId="16" xfId="0" applyNumberFormat="1" applyBorder="1" applyAlignment="1">
      <alignment horizontal="center"/>
    </xf>
    <xf numFmtId="174" fontId="0" fillId="0" borderId="0" xfId="0" applyNumberFormat="1" applyAlignment="1">
      <alignment horizontal="center"/>
    </xf>
    <xf numFmtId="0" fontId="0" fillId="0" borderId="0" xfId="0" applyAlignment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7" builtinId="3"/>
    <cellStyle name="Comma 2" xfId="46" xr:uid="{00000000-0005-0000-0000-00001B000000}"/>
    <cellStyle name="Currency" xfId="48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5" xr:uid="{00000000-0005-0000-0000-000026000000}"/>
    <cellStyle name="Normal 2" xfId="44" xr:uid="{00000000-0005-0000-0000-000027000000}"/>
    <cellStyle name="Normal 2 2" xfId="43" xr:uid="{00000000-0005-0000-0000-000028000000}"/>
    <cellStyle name="Normal 3" xfId="42" xr:uid="{00000000-0005-0000-0000-000029000000}"/>
    <cellStyle name="Normal 8" xfId="49" xr:uid="{12F74B01-C79E-45D6-94BD-A0301804EA55}"/>
    <cellStyle name="Note" xfId="15" builtinId="10" customBuiltin="1"/>
    <cellStyle name="Output" xfId="10" builtinId="21" customBuiltin="1"/>
    <cellStyle name="Percent" xfId="50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asonal%20Historica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2021 Annual Seasonal"/>
      <sheetName val="Statewide Seasonal Adjusted"/>
      <sheetName val="SEASONALLY ADJ STATE BY IND"/>
      <sheetName val="SEASONALLY ADJ STATE &amp; MSAs"/>
      <sheetName val="Monthly Record Levels"/>
      <sheetName val="Charleston-NorthCharleston MSA"/>
      <sheetName val="Statewide Area Highs and Lows"/>
      <sheetName val="Anderson MSA"/>
      <sheetName val="Columbia MSA"/>
      <sheetName val="Florence MSA"/>
      <sheetName val="Greenville MSA"/>
      <sheetName val="HiltonHeadBlufftonBeaufort"/>
      <sheetName val="Myrtle Beach N. Myrtle Beach MS"/>
      <sheetName val="Spartanburg MSA"/>
      <sheetName val="Sumter MSA "/>
      <sheetName val="Statewide TNF"/>
      <sheetName val="Total Private"/>
      <sheetName val="Goods Producing"/>
      <sheetName val="Service-Providing"/>
      <sheetName val="Private Service Providing"/>
      <sheetName val="Mining and Logging "/>
      <sheetName val="Mining,Logging and Construction"/>
      <sheetName val="Construction"/>
      <sheetName val="Mfg."/>
      <sheetName val="Durable Goods"/>
      <sheetName val="Non-Durable Goods"/>
      <sheetName val="Trade, Trans &amp; Utilities"/>
      <sheetName val="Wholesale Trade"/>
      <sheetName val="Retail Trade"/>
      <sheetName val="Trans, Warehousing &amp; Utilities"/>
      <sheetName val="Information"/>
      <sheetName val="Financial Activities"/>
      <sheetName val="Finance and Insurance"/>
      <sheetName val="Real Estate &amp; Rental &amp; Leasing"/>
      <sheetName val="Profess &amp; Business Services"/>
      <sheetName val="Profess &amp; Scien &amp; Tech"/>
      <sheetName val="Man. of Com. &amp; Enterp."/>
      <sheetName val="Adm., Support &amp; Waste Mgt."/>
      <sheetName val="Education &amp; Health Services"/>
      <sheetName val="Education Services "/>
      <sheetName val="Health Care &amp; Social "/>
      <sheetName val="Leisure &amp; Hospitality"/>
      <sheetName val="Arts, Entertain. &amp; Recreation"/>
      <sheetName val="Accommodation &amp; Food Services"/>
      <sheetName val="Other Services"/>
      <sheetName val="Government"/>
      <sheetName val="Federal Govt."/>
      <sheetName val="State Govt."/>
      <sheetName val="Local Govt."/>
      <sheetName val="Anderson - TNF"/>
      <sheetName val="Charleston - TNF"/>
      <sheetName val="Columbia - TNF"/>
      <sheetName val="Florence - TNF"/>
      <sheetName val="Greenville - TNF"/>
      <sheetName val="Hilton Head Beaufort"/>
      <sheetName val="Myrtle Beach - TNF"/>
      <sheetName val="Spartanburg - TNF"/>
      <sheetName val="Sumter - TNF"/>
    </sheetNames>
    <sheetDataSet>
      <sheetData sheetId="0">
        <row r="4">
          <cell r="C4">
            <v>2199.8000000000002</v>
          </cell>
          <cell r="D4">
            <v>2191.9</v>
          </cell>
          <cell r="E4">
            <v>2133.4</v>
          </cell>
        </row>
        <row r="5">
          <cell r="C5">
            <v>1834.2</v>
          </cell>
          <cell r="D5">
            <v>1826.3</v>
          </cell>
          <cell r="E5">
            <v>1768</v>
          </cell>
        </row>
        <row r="6">
          <cell r="C6">
            <v>365.4</v>
          </cell>
          <cell r="D6">
            <v>365.5</v>
          </cell>
          <cell r="E6">
            <v>356.6</v>
          </cell>
        </row>
        <row r="7">
          <cell r="C7">
            <v>1834.4</v>
          </cell>
          <cell r="D7">
            <v>1826.4</v>
          </cell>
          <cell r="E7">
            <v>1776.8</v>
          </cell>
        </row>
        <row r="8">
          <cell r="C8">
            <v>1468.8</v>
          </cell>
          <cell r="D8">
            <v>1460.8</v>
          </cell>
          <cell r="E8">
            <v>1411.4</v>
          </cell>
        </row>
        <row r="9">
          <cell r="C9">
            <v>4.5</v>
          </cell>
          <cell r="D9">
            <v>4.4000000000000004</v>
          </cell>
          <cell r="E9">
            <v>4.3</v>
          </cell>
        </row>
        <row r="10">
          <cell r="C10">
            <v>108.2</v>
          </cell>
          <cell r="D10">
            <v>110.2</v>
          </cell>
          <cell r="E10">
            <v>108.6</v>
          </cell>
        </row>
        <row r="11">
          <cell r="C11">
            <v>103.7</v>
          </cell>
          <cell r="D11">
            <v>105.8</v>
          </cell>
          <cell r="E11">
            <v>104.3</v>
          </cell>
        </row>
        <row r="12">
          <cell r="C12">
            <v>257.2</v>
          </cell>
          <cell r="D12">
            <v>255.3</v>
          </cell>
          <cell r="E12">
            <v>248</v>
          </cell>
        </row>
        <row r="13">
          <cell r="C13">
            <v>152.69999999999999</v>
          </cell>
          <cell r="D13">
            <v>153</v>
          </cell>
          <cell r="E13">
            <v>147.69999999999999</v>
          </cell>
        </row>
        <row r="14">
          <cell r="C14">
            <v>104.5</v>
          </cell>
          <cell r="D14">
            <v>102.3</v>
          </cell>
          <cell r="E14">
            <v>100.3</v>
          </cell>
        </row>
        <row r="15">
          <cell r="C15">
            <v>430.7</v>
          </cell>
          <cell r="D15">
            <v>429.2</v>
          </cell>
          <cell r="E15">
            <v>412.6</v>
          </cell>
        </row>
        <row r="16">
          <cell r="C16">
            <v>77.5</v>
          </cell>
          <cell r="D16">
            <v>76.400000000000006</v>
          </cell>
          <cell r="E16">
            <v>73.2</v>
          </cell>
        </row>
        <row r="17">
          <cell r="C17">
            <v>259.7</v>
          </cell>
          <cell r="D17">
            <v>259.5</v>
          </cell>
          <cell r="E17">
            <v>251.6</v>
          </cell>
        </row>
        <row r="18">
          <cell r="C18">
            <v>93.5</v>
          </cell>
          <cell r="D18">
            <v>93.3</v>
          </cell>
          <cell r="E18">
            <v>87.8</v>
          </cell>
        </row>
        <row r="19">
          <cell r="C19">
            <v>28.9</v>
          </cell>
          <cell r="D19">
            <v>28.2</v>
          </cell>
          <cell r="E19">
            <v>26.7</v>
          </cell>
        </row>
        <row r="20">
          <cell r="C20">
            <v>115.9</v>
          </cell>
          <cell r="D20">
            <v>112.7</v>
          </cell>
          <cell r="E20">
            <v>108.6</v>
          </cell>
        </row>
        <row r="21">
          <cell r="C21">
            <v>82.2</v>
          </cell>
          <cell r="D21">
            <v>79.8</v>
          </cell>
          <cell r="E21">
            <v>77.7</v>
          </cell>
        </row>
        <row r="22">
          <cell r="C22">
            <v>33.700000000000003</v>
          </cell>
          <cell r="D22">
            <v>32.9</v>
          </cell>
          <cell r="E22">
            <v>30.9</v>
          </cell>
        </row>
        <row r="23">
          <cell r="C23">
            <v>300.8</v>
          </cell>
          <cell r="D23">
            <v>300.60000000000002</v>
          </cell>
          <cell r="E23">
            <v>292.60000000000002</v>
          </cell>
        </row>
        <row r="24">
          <cell r="C24">
            <v>108.1</v>
          </cell>
          <cell r="D24">
            <v>109</v>
          </cell>
          <cell r="E24">
            <v>104.2</v>
          </cell>
        </row>
        <row r="25">
          <cell r="C25">
            <v>24.3</v>
          </cell>
          <cell r="D25">
            <v>24.3</v>
          </cell>
          <cell r="E25">
            <v>23.8</v>
          </cell>
        </row>
        <row r="26">
          <cell r="C26">
            <v>168.4</v>
          </cell>
          <cell r="D26">
            <v>167.3</v>
          </cell>
          <cell r="E26">
            <v>164.6</v>
          </cell>
        </row>
        <row r="27">
          <cell r="C27">
            <v>252.9</v>
          </cell>
          <cell r="D27">
            <v>253.5</v>
          </cell>
          <cell r="E27">
            <v>255.5</v>
          </cell>
        </row>
        <row r="28">
          <cell r="C28">
            <v>42.6</v>
          </cell>
          <cell r="D28">
            <v>42.5</v>
          </cell>
          <cell r="E28">
            <v>40.700000000000003</v>
          </cell>
        </row>
        <row r="29">
          <cell r="C29">
            <v>210.3</v>
          </cell>
          <cell r="D29">
            <v>211</v>
          </cell>
          <cell r="E29">
            <v>214.8</v>
          </cell>
        </row>
        <row r="30">
          <cell r="C30">
            <v>259.2</v>
          </cell>
          <cell r="D30">
            <v>256.5</v>
          </cell>
          <cell r="E30">
            <v>238.9</v>
          </cell>
        </row>
        <row r="31">
          <cell r="C31">
            <v>31.4</v>
          </cell>
          <cell r="D31">
            <v>31.6</v>
          </cell>
          <cell r="E31">
            <v>27.9</v>
          </cell>
        </row>
        <row r="32">
          <cell r="C32">
            <v>227.8</v>
          </cell>
          <cell r="D32">
            <v>224.9</v>
          </cell>
          <cell r="E32">
            <v>211</v>
          </cell>
        </row>
        <row r="33">
          <cell r="C33">
            <v>80.400000000000006</v>
          </cell>
          <cell r="D33">
            <v>80.099999999999994</v>
          </cell>
          <cell r="E33">
            <v>76.5</v>
          </cell>
        </row>
        <row r="34">
          <cell r="C34">
            <v>365.6</v>
          </cell>
          <cell r="D34">
            <v>365.6</v>
          </cell>
          <cell r="E34">
            <v>365.4</v>
          </cell>
        </row>
        <row r="35">
          <cell r="C35">
            <v>35.799999999999997</v>
          </cell>
          <cell r="D35">
            <v>36</v>
          </cell>
          <cell r="E35">
            <v>36.1</v>
          </cell>
        </row>
        <row r="36">
          <cell r="C36">
            <v>108.9</v>
          </cell>
          <cell r="D36">
            <v>108.9</v>
          </cell>
          <cell r="E36">
            <v>106.9</v>
          </cell>
        </row>
        <row r="37">
          <cell r="C37">
            <v>220.9</v>
          </cell>
          <cell r="D37">
            <v>220.7</v>
          </cell>
          <cell r="E37">
            <v>222.4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643F2-0CAE-4F95-91B4-4250891160DD}">
  <dimension ref="A1:N12"/>
  <sheetViews>
    <sheetView workbookViewId="0">
      <selection activeCell="K8" sqref="K8"/>
    </sheetView>
  </sheetViews>
  <sheetFormatPr defaultRowHeight="15"/>
  <cols>
    <col min="1" max="2" width="11.140625" bestFit="1" customWidth="1"/>
    <col min="4" max="5" width="12.85546875" bestFit="1" customWidth="1"/>
    <col min="6" max="6" width="12.7109375" customWidth="1"/>
  </cols>
  <sheetData>
    <row r="1" spans="1:14" ht="15.75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15.75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ht="16.5" thickBot="1">
      <c r="A3" s="8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4">
      <c r="A4" s="208" t="s">
        <v>2</v>
      </c>
      <c r="B4" s="19" t="s">
        <v>3</v>
      </c>
      <c r="C4" s="19"/>
      <c r="D4" s="19"/>
      <c r="E4" s="19"/>
      <c r="F4" s="19"/>
      <c r="G4" s="20"/>
      <c r="H4" s="201"/>
      <c r="I4" s="201"/>
      <c r="J4" s="201"/>
      <c r="K4" s="201"/>
      <c r="L4" s="201"/>
      <c r="M4" s="201"/>
      <c r="N4" s="201"/>
    </row>
    <row r="5" spans="1:14">
      <c r="A5" s="209"/>
      <c r="B5" s="211" t="s">
        <v>4</v>
      </c>
      <c r="C5" s="213" t="s">
        <v>5</v>
      </c>
      <c r="D5" s="21" t="s">
        <v>6</v>
      </c>
      <c r="E5" s="21"/>
      <c r="F5" s="22" t="s">
        <v>7</v>
      </c>
      <c r="G5" s="23"/>
      <c r="H5" s="201"/>
      <c r="I5" s="201"/>
      <c r="J5" s="201"/>
      <c r="K5" s="201"/>
      <c r="L5" s="201"/>
      <c r="M5" s="201"/>
      <c r="N5" s="201"/>
    </row>
    <row r="6" spans="1:14">
      <c r="A6" s="209"/>
      <c r="B6" s="211"/>
      <c r="C6" s="211"/>
      <c r="D6" s="211" t="s">
        <v>4</v>
      </c>
      <c r="E6" s="213" t="s">
        <v>5</v>
      </c>
      <c r="F6" s="211" t="s">
        <v>4</v>
      </c>
      <c r="G6" s="215" t="s">
        <v>8</v>
      </c>
      <c r="H6" s="201"/>
      <c r="I6" s="201"/>
      <c r="J6" s="201"/>
      <c r="K6" s="201"/>
      <c r="L6" s="201"/>
      <c r="M6" s="201"/>
      <c r="N6" s="201"/>
    </row>
    <row r="7" spans="1:14" ht="15.75" thickBot="1">
      <c r="A7" s="210"/>
      <c r="B7" s="212"/>
      <c r="C7" s="212"/>
      <c r="D7" s="212" t="s">
        <v>9</v>
      </c>
      <c r="E7" s="214"/>
      <c r="F7" s="212" t="s">
        <v>10</v>
      </c>
      <c r="G7" s="216" t="s">
        <v>11</v>
      </c>
      <c r="H7" s="201"/>
      <c r="I7" s="201"/>
      <c r="J7" s="201"/>
      <c r="K7" s="201"/>
      <c r="L7" s="201"/>
      <c r="M7" s="201"/>
      <c r="N7" s="201"/>
    </row>
    <row r="8" spans="1:14" ht="15.75" thickBot="1">
      <c r="A8" s="150">
        <v>4172808</v>
      </c>
      <c r="B8" s="187">
        <v>2391792</v>
      </c>
      <c r="C8" s="151">
        <v>57.3</v>
      </c>
      <c r="D8" s="152">
        <v>2312616</v>
      </c>
      <c r="E8" s="188">
        <v>55.4</v>
      </c>
      <c r="F8" s="152">
        <v>79176</v>
      </c>
      <c r="G8" s="153">
        <v>3.3</v>
      </c>
      <c r="H8" s="201"/>
      <c r="I8" s="201"/>
      <c r="J8" s="201"/>
      <c r="K8" s="201"/>
      <c r="L8" s="201"/>
      <c r="M8" s="201"/>
      <c r="N8" s="201"/>
    </row>
    <row r="9" spans="1:14">
      <c r="A9" s="201"/>
      <c r="B9" s="201"/>
      <c r="C9" s="201"/>
      <c r="D9" s="201"/>
      <c r="E9" s="51"/>
      <c r="F9" s="201"/>
      <c r="G9" s="201"/>
      <c r="H9" s="201"/>
      <c r="I9" s="201"/>
      <c r="J9" s="201"/>
      <c r="K9" s="201"/>
      <c r="L9" s="201"/>
      <c r="M9" s="201"/>
      <c r="N9" s="201"/>
    </row>
    <row r="10" spans="1:14">
      <c r="A10" s="24" t="s">
        <v>12</v>
      </c>
      <c r="B10" s="24"/>
      <c r="C10" s="24"/>
      <c r="D10" s="24"/>
      <c r="E10" s="24"/>
      <c r="F10" s="24"/>
      <c r="G10" s="201"/>
      <c r="H10" s="201"/>
      <c r="I10" s="201"/>
      <c r="J10" s="201"/>
      <c r="K10" s="201"/>
      <c r="L10" s="201"/>
      <c r="M10" s="201"/>
      <c r="N10" s="201"/>
    </row>
    <row r="11" spans="1:14" s="130" customFormat="1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>
      <c r="A12" s="25" t="s">
        <v>13</v>
      </c>
      <c r="B12" s="25"/>
      <c r="C12" s="25"/>
      <c r="D12" s="25"/>
      <c r="E12" s="25"/>
      <c r="F12" s="25"/>
      <c r="G12" s="25"/>
      <c r="H12" s="201"/>
      <c r="I12" s="201"/>
      <c r="J12" s="201"/>
      <c r="K12" s="201"/>
      <c r="L12" s="201"/>
      <c r="M12" s="201"/>
      <c r="N12" s="201"/>
    </row>
  </sheetData>
  <mergeCells count="9">
    <mergeCell ref="A1:N1"/>
    <mergeCell ref="A2:N2"/>
    <mergeCell ref="A4:A7"/>
    <mergeCell ref="B5:B7"/>
    <mergeCell ref="C5:C7"/>
    <mergeCell ref="D6:D7"/>
    <mergeCell ref="E6:E7"/>
    <mergeCell ref="F6:F7"/>
    <mergeCell ref="G6:G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D062-4469-4EAE-8E47-5784A3C7EBAB}">
  <dimension ref="A1:H36"/>
  <sheetViews>
    <sheetView workbookViewId="0">
      <selection sqref="A1:H1"/>
    </sheetView>
  </sheetViews>
  <sheetFormatPr defaultRowHeight="15"/>
  <cols>
    <col min="1" max="1" width="19.140625" bestFit="1" customWidth="1"/>
    <col min="2" max="2" width="13.28515625" bestFit="1" customWidth="1"/>
    <col min="3" max="3" width="13.5703125" bestFit="1" customWidth="1"/>
    <col min="4" max="4" width="12.5703125" bestFit="1" customWidth="1"/>
    <col min="5" max="5" width="14.140625" bestFit="1" customWidth="1"/>
    <col min="6" max="6" width="11" bestFit="1" customWidth="1"/>
    <col min="7" max="7" width="18.28515625" bestFit="1" customWidth="1"/>
    <col min="8" max="8" width="15.140625" bestFit="1" customWidth="1"/>
  </cols>
  <sheetData>
    <row r="1" spans="1:8" ht="15.75" thickBot="1">
      <c r="A1" s="240" t="s">
        <v>250</v>
      </c>
      <c r="B1" s="241"/>
      <c r="C1" s="241"/>
      <c r="D1" s="241"/>
      <c r="E1" s="241"/>
      <c r="F1" s="241"/>
      <c r="G1" s="241"/>
      <c r="H1" s="242"/>
    </row>
    <row r="2" spans="1:8" ht="15.75" thickBot="1">
      <c r="A2" s="100" t="s">
        <v>20</v>
      </c>
      <c r="B2" s="101" t="s">
        <v>251</v>
      </c>
      <c r="C2" s="102" t="s">
        <v>252</v>
      </c>
      <c r="D2" s="103" t="s">
        <v>253</v>
      </c>
      <c r="E2" s="101" t="s">
        <v>254</v>
      </c>
      <c r="F2" s="101" t="s">
        <v>255</v>
      </c>
      <c r="G2" s="101" t="s">
        <v>256</v>
      </c>
      <c r="H2" s="102" t="s">
        <v>257</v>
      </c>
    </row>
    <row r="3" spans="1:8">
      <c r="A3" s="104" t="s">
        <v>258</v>
      </c>
      <c r="B3" s="105">
        <v>1061.23</v>
      </c>
      <c r="C3" s="105">
        <v>1045.8499999999999</v>
      </c>
      <c r="D3" s="105">
        <v>1005.68</v>
      </c>
      <c r="E3" s="136">
        <v>15.38</v>
      </c>
      <c r="F3" s="133">
        <v>1.47E-2</v>
      </c>
      <c r="G3" s="136">
        <v>55.55</v>
      </c>
      <c r="H3" s="133">
        <v>5.5199999999999999E-2</v>
      </c>
    </row>
    <row r="4" spans="1:8">
      <c r="A4" s="104" t="s">
        <v>259</v>
      </c>
      <c r="B4" s="105">
        <v>891.1</v>
      </c>
      <c r="C4" s="105">
        <v>879.98</v>
      </c>
      <c r="D4" s="105">
        <v>866.81</v>
      </c>
      <c r="E4" s="136">
        <v>11.12</v>
      </c>
      <c r="F4" s="133">
        <v>1.26E-2</v>
      </c>
      <c r="G4" s="136">
        <v>24.29</v>
      </c>
      <c r="H4" s="133">
        <v>2.8000000000000001E-2</v>
      </c>
    </row>
    <row r="5" spans="1:8">
      <c r="A5" s="104" t="s">
        <v>260</v>
      </c>
      <c r="B5" s="105">
        <v>750.32</v>
      </c>
      <c r="C5" s="105">
        <v>746.72</v>
      </c>
      <c r="D5" s="105">
        <v>755.76</v>
      </c>
      <c r="E5" s="136">
        <v>3.6</v>
      </c>
      <c r="F5" s="133">
        <v>4.7999999999999996E-3</v>
      </c>
      <c r="G5" s="136">
        <v>-5.44</v>
      </c>
      <c r="H5" s="133">
        <v>-7.1999999999999998E-3</v>
      </c>
    </row>
    <row r="6" spans="1:8">
      <c r="A6" s="104" t="s">
        <v>261</v>
      </c>
      <c r="B6" s="105">
        <v>978.19</v>
      </c>
      <c r="C6" s="105">
        <v>978.49</v>
      </c>
      <c r="D6" s="105">
        <v>1002.11</v>
      </c>
      <c r="E6" s="136">
        <v>-0.3</v>
      </c>
      <c r="F6" s="133">
        <v>-2.9999999999999997E-4</v>
      </c>
      <c r="G6" s="136">
        <v>-23.92</v>
      </c>
      <c r="H6" s="133">
        <v>-2.3900000000000001E-2</v>
      </c>
    </row>
    <row r="7" spans="1:8">
      <c r="A7" s="104" t="s">
        <v>262</v>
      </c>
      <c r="B7" s="105">
        <v>837.86</v>
      </c>
      <c r="C7" s="105">
        <v>818.69</v>
      </c>
      <c r="D7" s="105">
        <v>814.39</v>
      </c>
      <c r="E7" s="136">
        <v>19.170000000000002</v>
      </c>
      <c r="F7" s="133">
        <v>2.3400000000000001E-2</v>
      </c>
      <c r="G7" s="136">
        <v>23.47</v>
      </c>
      <c r="H7" s="133">
        <v>2.8799999999999999E-2</v>
      </c>
    </row>
    <row r="8" spans="1:8">
      <c r="A8" s="104" t="s">
        <v>263</v>
      </c>
      <c r="B8" s="105">
        <v>826.56</v>
      </c>
      <c r="C8" s="105">
        <v>796.25</v>
      </c>
      <c r="D8" s="105">
        <v>725.44</v>
      </c>
      <c r="E8" s="136">
        <v>30.31</v>
      </c>
      <c r="F8" s="133">
        <v>3.8100000000000002E-2</v>
      </c>
      <c r="G8" s="136">
        <v>101.12</v>
      </c>
      <c r="H8" s="133">
        <v>0.1394</v>
      </c>
    </row>
    <row r="9" spans="1:8">
      <c r="A9" s="104" t="s">
        <v>264</v>
      </c>
      <c r="B9" s="105">
        <v>1017.63</v>
      </c>
      <c r="C9" s="105">
        <v>1014.48</v>
      </c>
      <c r="D9" s="105">
        <v>950.28</v>
      </c>
      <c r="E9" s="136">
        <v>3.15</v>
      </c>
      <c r="F9" s="133">
        <v>3.0999999999999999E-3</v>
      </c>
      <c r="G9" s="136">
        <v>67.349999999999994</v>
      </c>
      <c r="H9" s="133">
        <v>7.0900000000000005E-2</v>
      </c>
    </row>
    <row r="10" spans="1:8">
      <c r="A10" s="104" t="s">
        <v>265</v>
      </c>
      <c r="B10" s="105">
        <v>706.27</v>
      </c>
      <c r="C10" s="105">
        <v>701.5</v>
      </c>
      <c r="D10" s="105">
        <v>621.29</v>
      </c>
      <c r="E10" s="136">
        <v>4.7699999999999996</v>
      </c>
      <c r="F10" s="133">
        <v>6.7999999999999996E-3</v>
      </c>
      <c r="G10" s="136">
        <v>84.98</v>
      </c>
      <c r="H10" s="133">
        <v>0.1368</v>
      </c>
    </row>
    <row r="11" spans="1:8">
      <c r="A11" s="201"/>
      <c r="B11" s="201"/>
      <c r="C11" s="201"/>
      <c r="D11" s="201"/>
      <c r="E11" s="201"/>
      <c r="F11" s="201"/>
      <c r="G11" s="112"/>
      <c r="H11" s="201"/>
    </row>
    <row r="12" spans="1:8" ht="15.75" thickBot="1">
      <c r="A12" s="201"/>
      <c r="B12" s="201"/>
      <c r="C12" s="201"/>
      <c r="D12" s="201"/>
      <c r="E12" s="201"/>
      <c r="F12" s="201"/>
      <c r="G12" s="201"/>
      <c r="H12" s="201"/>
    </row>
    <row r="13" spans="1:8" ht="15.75" thickBot="1">
      <c r="A13" s="243" t="s">
        <v>266</v>
      </c>
      <c r="B13" s="244"/>
      <c r="C13" s="244"/>
      <c r="D13" s="244"/>
      <c r="E13" s="244"/>
      <c r="F13" s="244"/>
      <c r="G13" s="244"/>
      <c r="H13" s="245"/>
    </row>
    <row r="14" spans="1:8" ht="15.75" thickBot="1">
      <c r="A14" s="101" t="s">
        <v>20</v>
      </c>
      <c r="B14" s="102" t="s">
        <v>251</v>
      </c>
      <c r="C14" s="103" t="s">
        <v>252</v>
      </c>
      <c r="D14" s="101" t="s">
        <v>253</v>
      </c>
      <c r="E14" s="102" t="s">
        <v>254</v>
      </c>
      <c r="F14" s="103" t="s">
        <v>255</v>
      </c>
      <c r="G14" s="102" t="s">
        <v>256</v>
      </c>
      <c r="H14" s="106" t="s">
        <v>257</v>
      </c>
    </row>
    <row r="15" spans="1:8">
      <c r="A15" s="104" t="s">
        <v>258</v>
      </c>
      <c r="B15" s="107">
        <v>34.200000000000003</v>
      </c>
      <c r="C15" s="107">
        <v>34.1</v>
      </c>
      <c r="D15" s="107">
        <v>34.299999999999997</v>
      </c>
      <c r="E15" s="142">
        <v>0.1</v>
      </c>
      <c r="F15" s="133">
        <v>2.8999999999999998E-3</v>
      </c>
      <c r="G15" s="142">
        <v>-0.1</v>
      </c>
      <c r="H15" s="133">
        <v>-2.8999999999999998E-3</v>
      </c>
    </row>
    <row r="16" spans="1:8">
      <c r="A16" s="104" t="s">
        <v>259</v>
      </c>
      <c r="B16" s="107">
        <v>33.5</v>
      </c>
      <c r="C16" s="107">
        <v>33.6</v>
      </c>
      <c r="D16" s="107">
        <v>34.700000000000003</v>
      </c>
      <c r="E16" s="142">
        <v>-0.1</v>
      </c>
      <c r="F16" s="133">
        <v>-3.0000000000000001E-3</v>
      </c>
      <c r="G16" s="142">
        <v>-1.2</v>
      </c>
      <c r="H16" s="133">
        <v>-3.4599999999999999E-2</v>
      </c>
    </row>
    <row r="17" spans="1:8">
      <c r="A17" s="104" t="s">
        <v>260</v>
      </c>
      <c r="B17" s="107">
        <v>33.200000000000003</v>
      </c>
      <c r="C17" s="107">
        <v>33.5</v>
      </c>
      <c r="D17" s="107">
        <v>33.5</v>
      </c>
      <c r="E17" s="142">
        <v>-0.3</v>
      </c>
      <c r="F17" s="133">
        <v>-8.9999999999999993E-3</v>
      </c>
      <c r="G17" s="142">
        <v>-0.3</v>
      </c>
      <c r="H17" s="133">
        <v>-8.9999999999999993E-3</v>
      </c>
    </row>
    <row r="18" spans="1:8">
      <c r="A18" s="104" t="s">
        <v>261</v>
      </c>
      <c r="B18" s="107">
        <v>34.700000000000003</v>
      </c>
      <c r="C18" s="107">
        <v>34.6</v>
      </c>
      <c r="D18" s="107">
        <v>36.6</v>
      </c>
      <c r="E18" s="142">
        <v>0.1</v>
      </c>
      <c r="F18" s="133">
        <v>2.8999999999999998E-3</v>
      </c>
      <c r="G18" s="142">
        <v>-1.9</v>
      </c>
      <c r="H18" s="133">
        <v>-5.1900000000000002E-2</v>
      </c>
    </row>
    <row r="19" spans="1:8">
      <c r="A19" s="104" t="s">
        <v>262</v>
      </c>
      <c r="B19" s="107">
        <v>32.4</v>
      </c>
      <c r="C19" s="107">
        <v>31.5</v>
      </c>
      <c r="D19" s="107">
        <v>33.5</v>
      </c>
      <c r="E19" s="142">
        <v>0.9</v>
      </c>
      <c r="F19" s="133">
        <v>2.86E-2</v>
      </c>
      <c r="G19" s="142">
        <v>-1.1000000000000001</v>
      </c>
      <c r="H19" s="133">
        <v>-3.2800000000000003E-2</v>
      </c>
    </row>
    <row r="20" spans="1:8">
      <c r="A20" s="104" t="s">
        <v>263</v>
      </c>
      <c r="B20" s="107">
        <v>33.6</v>
      </c>
      <c r="C20" s="107">
        <v>32.700000000000003</v>
      </c>
      <c r="D20" s="107">
        <v>32.4</v>
      </c>
      <c r="E20" s="142">
        <v>0.9</v>
      </c>
      <c r="F20" s="133">
        <v>2.75E-2</v>
      </c>
      <c r="G20" s="142">
        <v>1.2</v>
      </c>
      <c r="H20" s="133">
        <v>3.6999999999999998E-2</v>
      </c>
    </row>
    <row r="21" spans="1:8">
      <c r="A21" s="104" t="s">
        <v>264</v>
      </c>
      <c r="B21" s="107">
        <v>35.200000000000003</v>
      </c>
      <c r="C21" s="107">
        <v>36</v>
      </c>
      <c r="D21" s="107">
        <v>35.299999999999997</v>
      </c>
      <c r="E21" s="142">
        <v>-0.8</v>
      </c>
      <c r="F21" s="133">
        <v>-2.2200000000000001E-2</v>
      </c>
      <c r="G21" s="142">
        <v>-0.1</v>
      </c>
      <c r="H21" s="133">
        <v>-2.8E-3</v>
      </c>
    </row>
    <row r="22" spans="1:8">
      <c r="A22" s="104" t="s">
        <v>265</v>
      </c>
      <c r="B22" s="107">
        <v>31.9</v>
      </c>
      <c r="C22" s="107">
        <v>30.7</v>
      </c>
      <c r="D22" s="107">
        <v>28.1</v>
      </c>
      <c r="E22" s="142">
        <v>1.2</v>
      </c>
      <c r="F22" s="133">
        <v>3.9100000000000003E-2</v>
      </c>
      <c r="G22" s="142">
        <v>3.8</v>
      </c>
      <c r="H22" s="133">
        <v>0.13519999999999999</v>
      </c>
    </row>
    <row r="24" spans="1:8" ht="15.75" thickBot="1">
      <c r="A24" s="201"/>
      <c r="B24" s="201"/>
      <c r="C24" s="201"/>
      <c r="D24" s="201"/>
      <c r="E24" s="201"/>
      <c r="F24" s="201"/>
      <c r="G24" s="201"/>
      <c r="H24" s="201"/>
    </row>
    <row r="25" spans="1:8" ht="15.75" thickBot="1">
      <c r="A25" s="243" t="s">
        <v>267</v>
      </c>
      <c r="B25" s="244"/>
      <c r="C25" s="244"/>
      <c r="D25" s="244"/>
      <c r="E25" s="244"/>
      <c r="F25" s="244"/>
      <c r="G25" s="244"/>
      <c r="H25" s="245"/>
    </row>
    <row r="26" spans="1:8" ht="15.75" thickBot="1">
      <c r="A26" s="101" t="s">
        <v>20</v>
      </c>
      <c r="B26" s="108" t="s">
        <v>251</v>
      </c>
      <c r="C26" s="109" t="s">
        <v>252</v>
      </c>
      <c r="D26" s="109" t="s">
        <v>253</v>
      </c>
      <c r="E26" s="109" t="s">
        <v>254</v>
      </c>
      <c r="F26" s="109" t="s">
        <v>255</v>
      </c>
      <c r="G26" s="100" t="s">
        <v>256</v>
      </c>
      <c r="H26" s="102" t="s">
        <v>257</v>
      </c>
    </row>
    <row r="27" spans="1:8">
      <c r="A27" s="104" t="s">
        <v>258</v>
      </c>
      <c r="B27" s="105">
        <v>31.03</v>
      </c>
      <c r="C27" s="105">
        <v>30.67</v>
      </c>
      <c r="D27" s="105">
        <v>29.32</v>
      </c>
      <c r="E27" s="136">
        <v>0.36</v>
      </c>
      <c r="F27" s="133">
        <v>1.17E-2</v>
      </c>
      <c r="G27" s="136">
        <v>1.71</v>
      </c>
      <c r="H27" s="133">
        <v>5.8299999999999998E-2</v>
      </c>
    </row>
    <row r="28" spans="1:8">
      <c r="A28" s="104" t="s">
        <v>259</v>
      </c>
      <c r="B28" s="105">
        <v>26.6</v>
      </c>
      <c r="C28" s="105">
        <v>26.19</v>
      </c>
      <c r="D28" s="105">
        <v>24.98</v>
      </c>
      <c r="E28" s="136">
        <v>0.41</v>
      </c>
      <c r="F28" s="133">
        <v>1.5699999999999999E-2</v>
      </c>
      <c r="G28" s="136">
        <v>1.62</v>
      </c>
      <c r="H28" s="133">
        <v>6.4899999999999999E-2</v>
      </c>
    </row>
    <row r="29" spans="1:8">
      <c r="A29" s="104" t="s">
        <v>260</v>
      </c>
      <c r="B29" s="105">
        <v>22.6</v>
      </c>
      <c r="C29" s="105">
        <v>22.29</v>
      </c>
      <c r="D29" s="105">
        <v>22.56</v>
      </c>
      <c r="E29" s="136">
        <v>0.31</v>
      </c>
      <c r="F29" s="133">
        <v>1.3899999999999999E-2</v>
      </c>
      <c r="G29" s="136">
        <v>0.04</v>
      </c>
      <c r="H29" s="133">
        <v>1.8E-3</v>
      </c>
    </row>
    <row r="30" spans="1:8">
      <c r="A30" s="104" t="s">
        <v>261</v>
      </c>
      <c r="B30" s="105">
        <v>28.19</v>
      </c>
      <c r="C30" s="105">
        <v>28.28</v>
      </c>
      <c r="D30" s="105">
        <v>27.38</v>
      </c>
      <c r="E30" s="136">
        <v>-0.09</v>
      </c>
      <c r="F30" s="133">
        <v>-3.2000000000000002E-3</v>
      </c>
      <c r="G30" s="136">
        <v>0.81</v>
      </c>
      <c r="H30" s="133">
        <v>2.9600000000000001E-2</v>
      </c>
    </row>
    <row r="31" spans="1:8">
      <c r="A31" s="104" t="s">
        <v>262</v>
      </c>
      <c r="B31" s="105">
        <v>25.86</v>
      </c>
      <c r="C31" s="105">
        <v>25.99</v>
      </c>
      <c r="D31" s="105">
        <v>24.31</v>
      </c>
      <c r="E31" s="136">
        <v>-0.13</v>
      </c>
      <c r="F31" s="133">
        <v>-5.0000000000000001E-3</v>
      </c>
      <c r="G31" s="136">
        <v>1.55</v>
      </c>
      <c r="H31" s="133">
        <v>6.3799999999999996E-2</v>
      </c>
    </row>
    <row r="32" spans="1:8">
      <c r="A32" s="104" t="s">
        <v>263</v>
      </c>
      <c r="B32" s="105">
        <v>24.6</v>
      </c>
      <c r="C32" s="105">
        <v>24.35</v>
      </c>
      <c r="D32" s="105">
        <v>22.39</v>
      </c>
      <c r="E32" s="136">
        <v>0.25</v>
      </c>
      <c r="F32" s="133">
        <v>1.03E-2</v>
      </c>
      <c r="G32" s="136">
        <v>2.21</v>
      </c>
      <c r="H32" s="133">
        <v>9.8699999999999996E-2</v>
      </c>
    </row>
    <row r="33" spans="1:8">
      <c r="A33" s="104" t="s">
        <v>264</v>
      </c>
      <c r="B33" s="105">
        <v>28.91</v>
      </c>
      <c r="C33" s="105">
        <v>28.18</v>
      </c>
      <c r="D33" s="105">
        <v>26.92</v>
      </c>
      <c r="E33" s="136">
        <v>0.73</v>
      </c>
      <c r="F33" s="133">
        <v>2.5899999999999999E-2</v>
      </c>
      <c r="G33" s="136">
        <v>1.99</v>
      </c>
      <c r="H33" s="133">
        <v>7.3899999999999993E-2</v>
      </c>
    </row>
    <row r="34" spans="1:8">
      <c r="A34" s="104" t="s">
        <v>265</v>
      </c>
      <c r="B34" s="105">
        <v>22.14</v>
      </c>
      <c r="C34" s="105">
        <v>22.85</v>
      </c>
      <c r="D34" s="105">
        <v>22.11</v>
      </c>
      <c r="E34" s="136">
        <v>-0.71</v>
      </c>
      <c r="F34" s="133">
        <v>-3.1099999999999999E-2</v>
      </c>
      <c r="G34" s="136">
        <v>0.03</v>
      </c>
      <c r="H34" s="133">
        <v>1.4E-3</v>
      </c>
    </row>
    <row r="36" spans="1:8">
      <c r="A36" s="201" t="s">
        <v>140</v>
      </c>
      <c r="B36" s="201"/>
      <c r="C36" s="201"/>
      <c r="D36" s="201"/>
      <c r="E36" s="201"/>
      <c r="F36" s="201"/>
      <c r="G36" s="201"/>
      <c r="H36" s="201"/>
    </row>
  </sheetData>
  <mergeCells count="3">
    <mergeCell ref="A1:H1"/>
    <mergeCell ref="A13:H13"/>
    <mergeCell ref="A25:H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D28E-87D0-4793-A78C-055039A01AF0}">
  <dimension ref="A1:J120"/>
  <sheetViews>
    <sheetView tabSelected="1" zoomScale="98" zoomScaleNormal="98" workbookViewId="0">
      <selection activeCell="L35" sqref="L35"/>
    </sheetView>
  </sheetViews>
  <sheetFormatPr defaultRowHeight="15"/>
  <cols>
    <col min="1" max="1" width="32.42578125" bestFit="1" customWidth="1"/>
    <col min="2" max="2" width="13.28515625" bestFit="1" customWidth="1"/>
    <col min="3" max="3" width="13.5703125" bestFit="1" customWidth="1"/>
    <col min="4" max="4" width="12.5703125" bestFit="1" customWidth="1"/>
    <col min="5" max="5" width="14.140625" bestFit="1" customWidth="1"/>
    <col min="6" max="6" width="11" style="133" bestFit="1" customWidth="1"/>
    <col min="7" max="7" width="18.28515625" bestFit="1" customWidth="1"/>
    <col min="8" max="8" width="15.140625" style="133" bestFit="1" customWidth="1"/>
  </cols>
  <sheetData>
    <row r="1" spans="1:10" ht="15.75" thickBot="1">
      <c r="A1" s="246" t="s">
        <v>268</v>
      </c>
      <c r="B1" s="247"/>
      <c r="C1" s="247"/>
      <c r="D1" s="247"/>
      <c r="E1" s="247"/>
      <c r="F1" s="248"/>
      <c r="G1" s="247"/>
      <c r="H1" s="248"/>
      <c r="I1" s="201"/>
      <c r="J1" s="201"/>
    </row>
    <row r="2" spans="1:10" ht="15.75" thickBot="1">
      <c r="A2" s="110" t="s">
        <v>269</v>
      </c>
      <c r="B2" s="110" t="s">
        <v>251</v>
      </c>
      <c r="C2" s="110" t="s">
        <v>252</v>
      </c>
      <c r="D2" s="110" t="s">
        <v>253</v>
      </c>
      <c r="E2" s="110" t="s">
        <v>254</v>
      </c>
      <c r="F2" s="133" t="s">
        <v>255</v>
      </c>
      <c r="G2" s="110" t="s">
        <v>256</v>
      </c>
      <c r="H2" s="134" t="s">
        <v>257</v>
      </c>
      <c r="I2" s="182"/>
      <c r="J2" s="201"/>
    </row>
    <row r="3" spans="1:10">
      <c r="A3" s="111" t="s">
        <v>145</v>
      </c>
      <c r="B3" s="178">
        <v>950.37</v>
      </c>
      <c r="C3" s="178">
        <v>937.38</v>
      </c>
      <c r="D3" s="178">
        <v>920.81</v>
      </c>
      <c r="E3" s="181">
        <v>12.99</v>
      </c>
      <c r="F3" s="180">
        <v>1.3899999999999999E-2</v>
      </c>
      <c r="G3" s="181">
        <v>29.56</v>
      </c>
      <c r="H3" s="179">
        <v>3.2099999999999997E-2</v>
      </c>
      <c r="I3" s="201"/>
      <c r="J3" s="201"/>
    </row>
    <row r="4" spans="1:10">
      <c r="A4" s="111" t="s">
        <v>146</v>
      </c>
      <c r="B4" s="178">
        <v>1219.08</v>
      </c>
      <c r="C4" s="178">
        <v>1210.1400000000001</v>
      </c>
      <c r="D4" s="178">
        <v>1189.8499999999999</v>
      </c>
      <c r="E4" s="181">
        <v>8.94</v>
      </c>
      <c r="F4" s="179">
        <v>7.4000000000000003E-3</v>
      </c>
      <c r="G4" s="181">
        <v>29.23</v>
      </c>
      <c r="H4" s="179">
        <v>2.46E-2</v>
      </c>
      <c r="I4" s="201"/>
      <c r="J4" s="201"/>
    </row>
    <row r="5" spans="1:10">
      <c r="A5" s="111" t="s">
        <v>151</v>
      </c>
      <c r="B5" s="178">
        <v>1228.33</v>
      </c>
      <c r="C5" s="178">
        <v>1214.44</v>
      </c>
      <c r="D5" s="178">
        <v>1147.8900000000001</v>
      </c>
      <c r="E5" s="181">
        <v>13.89</v>
      </c>
      <c r="F5" s="179">
        <v>1.14E-2</v>
      </c>
      <c r="G5" s="181">
        <v>80.44</v>
      </c>
      <c r="H5" s="179">
        <v>7.0099999999999996E-2</v>
      </c>
      <c r="I5" s="201"/>
      <c r="J5" s="201"/>
    </row>
    <row r="6" spans="1:10">
      <c r="A6" s="111" t="s">
        <v>152</v>
      </c>
      <c r="B6" s="178">
        <v>1218.28</v>
      </c>
      <c r="C6" s="178">
        <v>1215.6400000000001</v>
      </c>
      <c r="D6" s="178">
        <v>1193.82</v>
      </c>
      <c r="E6" s="181">
        <v>2.64</v>
      </c>
      <c r="F6" s="179">
        <v>2.2000000000000001E-3</v>
      </c>
      <c r="G6" s="181">
        <v>24.46</v>
      </c>
      <c r="H6" s="179">
        <v>2.0500000000000001E-2</v>
      </c>
      <c r="I6" s="201"/>
      <c r="J6" s="201"/>
    </row>
    <row r="7" spans="1:10">
      <c r="A7" s="111" t="s">
        <v>148</v>
      </c>
      <c r="B7" s="178">
        <v>882.05</v>
      </c>
      <c r="C7" s="178">
        <v>869.62</v>
      </c>
      <c r="D7" s="178">
        <v>851.82</v>
      </c>
      <c r="E7" s="181">
        <v>12.43</v>
      </c>
      <c r="F7" s="179">
        <v>1.43E-2</v>
      </c>
      <c r="G7" s="181">
        <v>30.23</v>
      </c>
      <c r="H7" s="179">
        <v>3.5499999999999997E-2</v>
      </c>
      <c r="I7" s="201"/>
      <c r="J7" s="201"/>
    </row>
    <row r="8" spans="1:10">
      <c r="A8" s="111" t="s">
        <v>155</v>
      </c>
      <c r="B8" s="178">
        <v>845</v>
      </c>
      <c r="C8" s="178">
        <v>835.6</v>
      </c>
      <c r="D8" s="178">
        <v>806.82</v>
      </c>
      <c r="E8" s="181">
        <v>9.4</v>
      </c>
      <c r="F8" s="179">
        <v>1.12E-2</v>
      </c>
      <c r="G8" s="181">
        <v>38.18</v>
      </c>
      <c r="H8" s="179">
        <v>4.7300000000000002E-2</v>
      </c>
      <c r="I8" s="201"/>
      <c r="J8" s="201"/>
    </row>
    <row r="9" spans="1:10">
      <c r="A9" s="111" t="s">
        <v>160</v>
      </c>
      <c r="B9" s="178">
        <v>1186.1300000000001</v>
      </c>
      <c r="C9" s="178">
        <v>1178.8499999999999</v>
      </c>
      <c r="D9" s="178">
        <v>1075.58</v>
      </c>
      <c r="E9" s="181">
        <v>7.28</v>
      </c>
      <c r="F9" s="179">
        <v>6.1999999999999998E-3</v>
      </c>
      <c r="G9" s="181">
        <v>110.55</v>
      </c>
      <c r="H9" s="179">
        <v>0.1028</v>
      </c>
      <c r="I9" s="201"/>
      <c r="J9" s="201"/>
    </row>
    <row r="10" spans="1:10">
      <c r="A10" s="111" t="s">
        <v>163</v>
      </c>
      <c r="B10" s="178">
        <v>1192.6600000000001</v>
      </c>
      <c r="C10" s="178">
        <v>1184.95</v>
      </c>
      <c r="D10" s="178">
        <v>1020.04</v>
      </c>
      <c r="E10" s="181">
        <v>7.71</v>
      </c>
      <c r="F10" s="179">
        <v>6.4999999999999997E-3</v>
      </c>
      <c r="G10" s="181">
        <v>172.62</v>
      </c>
      <c r="H10" s="179">
        <v>0.16919999999999999</v>
      </c>
      <c r="I10" s="201"/>
      <c r="J10" s="201"/>
    </row>
    <row r="11" spans="1:10">
      <c r="A11" s="111" t="s">
        <v>167</v>
      </c>
      <c r="B11" s="178">
        <v>966.08</v>
      </c>
      <c r="C11" s="178">
        <v>966.64</v>
      </c>
      <c r="D11" s="178">
        <v>905.01</v>
      </c>
      <c r="E11" s="181">
        <v>-0.56000000000000005</v>
      </c>
      <c r="F11" s="179">
        <v>-5.9999999999999995E-4</v>
      </c>
      <c r="G11" s="181">
        <v>61.07</v>
      </c>
      <c r="H11" s="179">
        <v>6.7500000000000004E-2</v>
      </c>
      <c r="I11" s="201"/>
      <c r="J11" s="201"/>
    </row>
    <row r="12" spans="1:10">
      <c r="A12" s="111" t="s">
        <v>170</v>
      </c>
      <c r="B12" s="178">
        <v>444.74</v>
      </c>
      <c r="C12" s="178">
        <v>422.91</v>
      </c>
      <c r="D12" s="178">
        <v>397.8</v>
      </c>
      <c r="E12" s="181">
        <v>21.83</v>
      </c>
      <c r="F12" s="179">
        <v>5.16E-2</v>
      </c>
      <c r="G12" s="181">
        <v>46.94</v>
      </c>
      <c r="H12" s="179">
        <v>0.11799999999999999</v>
      </c>
      <c r="I12" s="201"/>
      <c r="J12" s="201"/>
    </row>
    <row r="13" spans="1:10" ht="15.75" thickBot="1">
      <c r="A13" s="111" t="s">
        <v>173</v>
      </c>
      <c r="B13" s="178">
        <v>751.78</v>
      </c>
      <c r="C13" s="178">
        <v>770.55</v>
      </c>
      <c r="D13" s="178">
        <v>805.43</v>
      </c>
      <c r="E13" s="181">
        <v>-18.77</v>
      </c>
      <c r="F13" s="179">
        <v>-2.4400000000000002E-2</v>
      </c>
      <c r="G13" s="181">
        <v>-53.65</v>
      </c>
      <c r="H13" s="179">
        <v>-6.6600000000000006E-2</v>
      </c>
      <c r="I13" s="201"/>
      <c r="J13" s="201"/>
    </row>
    <row r="14" spans="1:10">
      <c r="A14" s="140"/>
      <c r="B14" s="138"/>
      <c r="C14" s="138"/>
      <c r="D14" s="138"/>
      <c r="E14" s="138"/>
      <c r="F14" s="141"/>
      <c r="G14" s="138"/>
      <c r="H14" s="141"/>
      <c r="I14" s="138"/>
      <c r="J14" s="201"/>
    </row>
    <row r="15" spans="1:10" ht="15.75" thickBot="1">
      <c r="A15" s="246" t="s">
        <v>270</v>
      </c>
      <c r="B15" s="247"/>
      <c r="C15" s="247"/>
      <c r="D15" s="247"/>
      <c r="E15" s="247"/>
      <c r="F15" s="248"/>
      <c r="G15" s="247"/>
      <c r="H15" s="248"/>
      <c r="I15" s="201"/>
      <c r="J15" s="201"/>
    </row>
    <row r="16" spans="1:10" ht="15.75" thickBot="1">
      <c r="A16" s="110" t="s">
        <v>269</v>
      </c>
      <c r="B16" s="110" t="s">
        <v>251</v>
      </c>
      <c r="C16" s="110" t="s">
        <v>252</v>
      </c>
      <c r="D16" s="110" t="s">
        <v>253</v>
      </c>
      <c r="E16" s="110" t="s">
        <v>254</v>
      </c>
      <c r="F16" s="134" t="s">
        <v>255</v>
      </c>
      <c r="G16" s="110" t="s">
        <v>256</v>
      </c>
      <c r="H16" s="134" t="s">
        <v>257</v>
      </c>
      <c r="I16" s="182"/>
      <c r="J16" s="138"/>
    </row>
    <row r="17" spans="1:9">
      <c r="A17" s="111" t="s">
        <v>145</v>
      </c>
      <c r="B17" s="172">
        <v>34.1</v>
      </c>
      <c r="C17" s="172">
        <v>34</v>
      </c>
      <c r="D17" s="172">
        <v>34.5</v>
      </c>
      <c r="E17" s="184">
        <v>0.1</v>
      </c>
      <c r="F17" s="183">
        <v>2.8999999999999998E-3</v>
      </c>
      <c r="G17" s="184">
        <v>-0.4</v>
      </c>
      <c r="H17" s="179">
        <v>-1.1599999999999999E-2</v>
      </c>
      <c r="I17" s="177"/>
    </row>
    <row r="18" spans="1:9">
      <c r="A18" s="111" t="s">
        <v>146</v>
      </c>
      <c r="B18" s="172">
        <v>40.299999999999997</v>
      </c>
      <c r="C18" s="172">
        <v>40.5</v>
      </c>
      <c r="D18" s="172">
        <v>41.1</v>
      </c>
      <c r="E18" s="184">
        <v>-0.2</v>
      </c>
      <c r="F18" s="179">
        <v>-4.8999999999999998E-3</v>
      </c>
      <c r="G18" s="184">
        <v>-0.8</v>
      </c>
      <c r="H18" s="179">
        <v>-1.95E-2</v>
      </c>
      <c r="I18" s="177"/>
    </row>
    <row r="19" spans="1:9">
      <c r="A19" s="111" t="s">
        <v>151</v>
      </c>
      <c r="B19" s="172">
        <v>40.700000000000003</v>
      </c>
      <c r="C19" s="172">
        <v>40.200000000000003</v>
      </c>
      <c r="D19" s="172">
        <v>41.5</v>
      </c>
      <c r="E19" s="184">
        <v>0.5</v>
      </c>
      <c r="F19" s="179">
        <v>1.24E-2</v>
      </c>
      <c r="G19" s="184">
        <v>-0.8</v>
      </c>
      <c r="H19" s="179">
        <v>-1.9300000000000001E-2</v>
      </c>
      <c r="I19" s="177"/>
    </row>
    <row r="20" spans="1:9">
      <c r="A20" s="111" t="s">
        <v>152</v>
      </c>
      <c r="B20" s="172">
        <v>39.799999999999997</v>
      </c>
      <c r="C20" s="172">
        <v>40.4</v>
      </c>
      <c r="D20" s="172">
        <v>40.4</v>
      </c>
      <c r="E20" s="184">
        <v>-0.6</v>
      </c>
      <c r="F20" s="179">
        <v>-1.49E-2</v>
      </c>
      <c r="G20" s="184">
        <v>-0.6</v>
      </c>
      <c r="H20" s="179">
        <v>-1.49E-2</v>
      </c>
      <c r="I20" s="177"/>
    </row>
    <row r="21" spans="1:9">
      <c r="A21" s="111" t="s">
        <v>148</v>
      </c>
      <c r="B21" s="172">
        <v>32.5</v>
      </c>
      <c r="C21" s="172">
        <v>32.4</v>
      </c>
      <c r="D21" s="172">
        <v>32.799999999999997</v>
      </c>
      <c r="E21" s="184">
        <v>0.1</v>
      </c>
      <c r="F21" s="179">
        <v>3.0999999999999999E-3</v>
      </c>
      <c r="G21" s="184">
        <v>-0.3</v>
      </c>
      <c r="H21" s="179">
        <v>-9.1000000000000004E-3</v>
      </c>
      <c r="I21" s="177"/>
    </row>
    <row r="22" spans="1:9">
      <c r="A22" s="111" t="s">
        <v>155</v>
      </c>
      <c r="B22" s="172">
        <v>32.5</v>
      </c>
      <c r="C22" s="172">
        <v>32.4</v>
      </c>
      <c r="D22" s="172">
        <v>33.9</v>
      </c>
      <c r="E22" s="184">
        <v>0.1</v>
      </c>
      <c r="F22" s="179">
        <v>3.0999999999999999E-3</v>
      </c>
      <c r="G22" s="184">
        <v>-1.4</v>
      </c>
      <c r="H22" s="179">
        <v>-4.1300000000000003E-2</v>
      </c>
      <c r="I22" s="177"/>
    </row>
    <row r="23" spans="1:9">
      <c r="A23" s="111" t="s">
        <v>160</v>
      </c>
      <c r="B23" s="172">
        <v>37.5</v>
      </c>
      <c r="C23" s="172">
        <v>37.4</v>
      </c>
      <c r="D23" s="172">
        <v>37.700000000000003</v>
      </c>
      <c r="E23" s="184">
        <v>0.1</v>
      </c>
      <c r="F23" s="179">
        <v>2.7000000000000001E-3</v>
      </c>
      <c r="G23" s="184">
        <v>-0.2</v>
      </c>
      <c r="H23" s="179">
        <v>-5.3E-3</v>
      </c>
      <c r="I23" s="177"/>
    </row>
    <row r="24" spans="1:9">
      <c r="A24" s="111" t="s">
        <v>163</v>
      </c>
      <c r="B24" s="172">
        <v>38.299999999999997</v>
      </c>
      <c r="C24" s="172">
        <v>38.799999999999997</v>
      </c>
      <c r="D24" s="172">
        <v>36.6</v>
      </c>
      <c r="E24" s="184">
        <v>-0.5</v>
      </c>
      <c r="F24" s="179">
        <v>-1.29E-2</v>
      </c>
      <c r="G24" s="184">
        <v>1.7</v>
      </c>
      <c r="H24" s="179">
        <v>4.6399999999999997E-2</v>
      </c>
      <c r="I24" s="177"/>
    </row>
    <row r="25" spans="1:9">
      <c r="A25" s="111" t="s">
        <v>167</v>
      </c>
      <c r="B25" s="172">
        <v>31.8</v>
      </c>
      <c r="C25" s="172">
        <v>31.6</v>
      </c>
      <c r="D25" s="172">
        <v>31.1</v>
      </c>
      <c r="E25" s="184">
        <v>0.2</v>
      </c>
      <c r="F25" s="179">
        <v>6.3E-3</v>
      </c>
      <c r="G25" s="184">
        <v>0.7</v>
      </c>
      <c r="H25" s="179">
        <v>2.2499999999999999E-2</v>
      </c>
      <c r="I25" s="177"/>
    </row>
    <row r="26" spans="1:9">
      <c r="A26" s="111" t="s">
        <v>170</v>
      </c>
      <c r="B26" s="172">
        <v>26.1</v>
      </c>
      <c r="C26" s="172">
        <v>25.4</v>
      </c>
      <c r="D26" s="172">
        <v>25.5</v>
      </c>
      <c r="E26" s="184">
        <v>0.7</v>
      </c>
      <c r="F26" s="179">
        <v>2.76E-2</v>
      </c>
      <c r="G26" s="184">
        <v>0.6</v>
      </c>
      <c r="H26" s="179">
        <v>2.35E-2</v>
      </c>
      <c r="I26" s="177"/>
    </row>
    <row r="27" spans="1:9">
      <c r="A27" s="111" t="s">
        <v>173</v>
      </c>
      <c r="B27" s="172">
        <v>32.799999999999997</v>
      </c>
      <c r="C27" s="172">
        <v>33.9</v>
      </c>
      <c r="D27" s="172">
        <v>33.700000000000003</v>
      </c>
      <c r="E27" s="184">
        <v>-1.1000000000000001</v>
      </c>
      <c r="F27" s="179">
        <v>-3.2399999999999998E-2</v>
      </c>
      <c r="G27" s="184">
        <v>-0.9</v>
      </c>
      <c r="H27" s="179">
        <v>-2.6700000000000002E-2</v>
      </c>
      <c r="I27" s="177"/>
    </row>
    <row r="28" spans="1:9">
      <c r="A28" s="138"/>
      <c r="B28" s="138"/>
      <c r="C28" s="138"/>
      <c r="D28" s="138"/>
      <c r="E28" s="138"/>
      <c r="F28" s="139"/>
      <c r="G28" s="138"/>
      <c r="H28" s="139"/>
      <c r="I28" s="201"/>
    </row>
    <row r="29" spans="1:9" ht="15.75" thickBot="1">
      <c r="A29" s="246" t="s">
        <v>271</v>
      </c>
      <c r="B29" s="247"/>
      <c r="C29" s="247"/>
      <c r="D29" s="247"/>
      <c r="E29" s="247"/>
      <c r="F29" s="248"/>
      <c r="G29" s="247"/>
      <c r="H29" s="248"/>
      <c r="I29" s="201"/>
    </row>
    <row r="30" spans="1:9" ht="15.75" thickBot="1">
      <c r="A30" s="110" t="s">
        <v>269</v>
      </c>
      <c r="B30" s="110" t="s">
        <v>251</v>
      </c>
      <c r="C30" s="110" t="s">
        <v>252</v>
      </c>
      <c r="D30" s="110" t="s">
        <v>253</v>
      </c>
      <c r="E30" s="110" t="s">
        <v>254</v>
      </c>
      <c r="F30" s="134" t="s">
        <v>255</v>
      </c>
      <c r="G30" s="110" t="s">
        <v>256</v>
      </c>
      <c r="H30" s="134" t="s">
        <v>257</v>
      </c>
      <c r="I30" s="201"/>
    </row>
    <row r="31" spans="1:9">
      <c r="A31" s="111" t="s">
        <v>145</v>
      </c>
      <c r="B31" s="112">
        <v>27.87</v>
      </c>
      <c r="C31" s="112">
        <v>27.57</v>
      </c>
      <c r="D31" s="112">
        <v>26.69</v>
      </c>
      <c r="E31" s="137">
        <v>0.3</v>
      </c>
      <c r="F31" s="133">
        <v>1.09E-2</v>
      </c>
      <c r="G31" s="137">
        <v>1.18</v>
      </c>
      <c r="H31" s="133">
        <v>4.4200000000000003E-2</v>
      </c>
      <c r="I31" s="201"/>
    </row>
    <row r="32" spans="1:9">
      <c r="A32" s="111" t="s">
        <v>146</v>
      </c>
      <c r="B32" s="112">
        <v>30.25</v>
      </c>
      <c r="C32" s="112">
        <v>29.88</v>
      </c>
      <c r="D32" s="112">
        <v>28.95</v>
      </c>
      <c r="E32" s="137">
        <v>0.37</v>
      </c>
      <c r="F32" s="133">
        <v>1.24E-2</v>
      </c>
      <c r="G32" s="137">
        <v>1.3</v>
      </c>
      <c r="H32" s="133">
        <v>4.4900000000000002E-2</v>
      </c>
      <c r="I32" s="201"/>
    </row>
    <row r="33" spans="1:8">
      <c r="A33" s="111" t="s">
        <v>148</v>
      </c>
      <c r="B33" s="112">
        <v>27.14</v>
      </c>
      <c r="C33" s="112">
        <v>26.84</v>
      </c>
      <c r="D33" s="112">
        <v>25.97</v>
      </c>
      <c r="E33" s="137">
        <v>0.3</v>
      </c>
      <c r="F33" s="133">
        <v>1.12E-2</v>
      </c>
      <c r="G33" s="137">
        <v>1.17</v>
      </c>
      <c r="H33" s="133">
        <v>4.5100000000000001E-2</v>
      </c>
    </row>
    <row r="34" spans="1:8">
      <c r="A34" s="111" t="s">
        <v>151</v>
      </c>
      <c r="B34" s="112">
        <v>30.18</v>
      </c>
      <c r="C34" s="112">
        <v>30.21</v>
      </c>
      <c r="D34" s="112">
        <v>27.66</v>
      </c>
      <c r="E34" s="137">
        <v>-0.03</v>
      </c>
      <c r="F34" s="133">
        <v>-1E-3</v>
      </c>
      <c r="G34" s="137">
        <v>2.52</v>
      </c>
      <c r="H34" s="133">
        <v>9.11E-2</v>
      </c>
    </row>
    <row r="35" spans="1:8">
      <c r="A35" s="111" t="s">
        <v>152</v>
      </c>
      <c r="B35" s="112">
        <v>30.61</v>
      </c>
      <c r="C35" s="112">
        <v>30.09</v>
      </c>
      <c r="D35" s="112">
        <v>29.55</v>
      </c>
      <c r="E35" s="137">
        <v>0.52</v>
      </c>
      <c r="F35" s="133">
        <v>1.7299999999999999E-2</v>
      </c>
      <c r="G35" s="137">
        <v>1.06</v>
      </c>
      <c r="H35" s="133">
        <v>3.5900000000000001E-2</v>
      </c>
    </row>
    <row r="36" spans="1:8">
      <c r="A36" s="111" t="s">
        <v>155</v>
      </c>
      <c r="B36" s="112">
        <v>26</v>
      </c>
      <c r="C36" s="112">
        <v>25.79</v>
      </c>
      <c r="D36" s="112">
        <v>23.8</v>
      </c>
      <c r="E36" s="137">
        <v>0.21</v>
      </c>
      <c r="F36" s="133">
        <v>8.0999999999999996E-3</v>
      </c>
      <c r="G36" s="137">
        <v>2.2000000000000002</v>
      </c>
      <c r="H36" s="133">
        <v>9.2399999999999996E-2</v>
      </c>
    </row>
    <row r="37" spans="1:8">
      <c r="A37" s="111" t="s">
        <v>160</v>
      </c>
      <c r="B37" s="112">
        <v>31.63</v>
      </c>
      <c r="C37" s="112">
        <v>31.52</v>
      </c>
      <c r="D37" s="112">
        <v>28.53</v>
      </c>
      <c r="E37" s="137">
        <v>0.11</v>
      </c>
      <c r="F37" s="133">
        <v>3.5000000000000001E-3</v>
      </c>
      <c r="G37" s="137">
        <v>3.1</v>
      </c>
      <c r="H37" s="133">
        <v>0.1087</v>
      </c>
    </row>
    <row r="38" spans="1:8">
      <c r="A38" s="111" t="s">
        <v>163</v>
      </c>
      <c r="B38" s="112">
        <v>31.14</v>
      </c>
      <c r="C38" s="112">
        <v>30.54</v>
      </c>
      <c r="D38" s="112">
        <v>27.87</v>
      </c>
      <c r="E38" s="137">
        <v>0.6</v>
      </c>
      <c r="F38" s="133">
        <v>1.9599999999999999E-2</v>
      </c>
      <c r="G38" s="137">
        <v>3.27</v>
      </c>
      <c r="H38" s="133">
        <v>0.1173</v>
      </c>
    </row>
    <row r="39" spans="1:8">
      <c r="A39" s="111" t="s">
        <v>167</v>
      </c>
      <c r="B39" s="112">
        <v>30.38</v>
      </c>
      <c r="C39" s="112">
        <v>30.59</v>
      </c>
      <c r="D39" s="112">
        <v>29.1</v>
      </c>
      <c r="E39" s="137">
        <v>-0.21</v>
      </c>
      <c r="F39" s="133">
        <v>-6.8999999999999999E-3</v>
      </c>
      <c r="G39" s="137">
        <v>1.28</v>
      </c>
      <c r="H39" s="133">
        <v>4.3999999999999997E-2</v>
      </c>
    </row>
    <row r="40" spans="1:8">
      <c r="A40" s="111" t="s">
        <v>170</v>
      </c>
      <c r="B40" s="112">
        <v>17.04</v>
      </c>
      <c r="C40" s="112">
        <v>16.649999999999999</v>
      </c>
      <c r="D40" s="112">
        <v>15.6</v>
      </c>
      <c r="E40" s="137">
        <v>0.39</v>
      </c>
      <c r="F40" s="133">
        <v>2.3400000000000001E-2</v>
      </c>
      <c r="G40" s="137">
        <v>1.44</v>
      </c>
      <c r="H40" s="133">
        <v>9.2299999999999993E-2</v>
      </c>
    </row>
    <row r="41" spans="1:8">
      <c r="A41" s="111" t="s">
        <v>173</v>
      </c>
      <c r="B41" s="112">
        <v>22.92</v>
      </c>
      <c r="C41" s="112">
        <v>22.73</v>
      </c>
      <c r="D41" s="112">
        <v>23.9</v>
      </c>
      <c r="E41" s="137">
        <v>0.19</v>
      </c>
      <c r="F41" s="133">
        <v>8.3999999999999995E-3</v>
      </c>
      <c r="G41" s="137">
        <v>-0.98</v>
      </c>
      <c r="H41" s="133">
        <v>-4.1000000000000002E-2</v>
      </c>
    </row>
    <row r="43" spans="1:8">
      <c r="A43" s="201" t="s">
        <v>140</v>
      </c>
      <c r="B43" s="201"/>
      <c r="C43" s="201"/>
      <c r="D43" s="201"/>
      <c r="E43" s="201"/>
      <c r="G43" s="201"/>
    </row>
    <row r="54" spans="1:1">
      <c r="A54" s="201"/>
    </row>
    <row r="55" spans="1:1">
      <c r="A55" s="201"/>
    </row>
    <row r="56" spans="1:1">
      <c r="A56" s="201"/>
    </row>
    <row r="57" spans="1:1">
      <c r="A57" s="201"/>
    </row>
    <row r="58" spans="1:1">
      <c r="A58" s="201"/>
    </row>
    <row r="59" spans="1:1">
      <c r="A59" s="201"/>
    </row>
    <row r="60" spans="1:1">
      <c r="A60" s="201"/>
    </row>
    <row r="61" spans="1:1">
      <c r="A61" s="201"/>
    </row>
    <row r="62" spans="1:1">
      <c r="A62" s="201"/>
    </row>
    <row r="63" spans="1:1">
      <c r="A63" s="201"/>
    </row>
    <row r="64" spans="1:1">
      <c r="A64" s="201"/>
    </row>
    <row r="65" spans="1:1">
      <c r="A65" s="201"/>
    </row>
    <row r="66" spans="1:1">
      <c r="A66" s="201"/>
    </row>
    <row r="67" spans="1:1">
      <c r="A67" s="201"/>
    </row>
    <row r="68" spans="1:1">
      <c r="A68" s="201"/>
    </row>
    <row r="69" spans="1:1">
      <c r="A69" s="201"/>
    </row>
    <row r="70" spans="1:1">
      <c r="A70" s="201"/>
    </row>
    <row r="71" spans="1:1">
      <c r="A71" s="201"/>
    </row>
    <row r="72" spans="1:1">
      <c r="A72" s="201"/>
    </row>
    <row r="73" spans="1:1">
      <c r="A73" s="201"/>
    </row>
    <row r="74" spans="1:1">
      <c r="A74" s="201"/>
    </row>
    <row r="75" spans="1:1">
      <c r="A75" s="201"/>
    </row>
    <row r="76" spans="1:1">
      <c r="A76" s="201"/>
    </row>
    <row r="77" spans="1:1">
      <c r="A77" s="201"/>
    </row>
    <row r="78" spans="1:1">
      <c r="A78" s="201"/>
    </row>
    <row r="79" spans="1:1">
      <c r="A79" s="201"/>
    </row>
    <row r="80" spans="1:1">
      <c r="A80" s="201"/>
    </row>
    <row r="81" spans="1:1">
      <c r="A81" s="201"/>
    </row>
    <row r="82" spans="1:1">
      <c r="A82" s="201"/>
    </row>
    <row r="83" spans="1:1">
      <c r="A83" s="201"/>
    </row>
    <row r="84" spans="1:1">
      <c r="A84" s="201"/>
    </row>
    <row r="85" spans="1:1">
      <c r="A85" s="201"/>
    </row>
    <row r="86" spans="1:1">
      <c r="A86" s="201"/>
    </row>
    <row r="87" spans="1:1">
      <c r="A87" s="201"/>
    </row>
    <row r="88" spans="1:1">
      <c r="A88" s="201"/>
    </row>
    <row r="89" spans="1:1">
      <c r="A89" s="201"/>
    </row>
    <row r="90" spans="1:1">
      <c r="A90" s="201"/>
    </row>
    <row r="91" spans="1:1">
      <c r="A91" s="201"/>
    </row>
    <row r="92" spans="1:1">
      <c r="A92" s="201"/>
    </row>
    <row r="93" spans="1:1">
      <c r="A93" s="201"/>
    </row>
    <row r="94" spans="1:1">
      <c r="A94" s="201"/>
    </row>
    <row r="95" spans="1:1">
      <c r="A95" s="201"/>
    </row>
    <row r="96" spans="1:1">
      <c r="A96" s="201"/>
    </row>
    <row r="97" spans="1:1">
      <c r="A97" s="201"/>
    </row>
    <row r="98" spans="1:1">
      <c r="A98" s="201"/>
    </row>
    <row r="99" spans="1:1">
      <c r="A99" s="201"/>
    </row>
    <row r="100" spans="1:1">
      <c r="A100" s="201"/>
    </row>
    <row r="101" spans="1:1">
      <c r="A101" s="201"/>
    </row>
    <row r="102" spans="1:1">
      <c r="A102" s="201"/>
    </row>
    <row r="103" spans="1:1">
      <c r="A103" s="201"/>
    </row>
    <row r="104" spans="1:1">
      <c r="A104" s="201"/>
    </row>
    <row r="105" spans="1:1">
      <c r="A105" s="201"/>
    </row>
    <row r="106" spans="1:1">
      <c r="A106" s="201"/>
    </row>
    <row r="107" spans="1:1">
      <c r="A107" s="201"/>
    </row>
    <row r="108" spans="1:1">
      <c r="A108" s="201"/>
    </row>
    <row r="109" spans="1:1">
      <c r="A109" s="201"/>
    </row>
    <row r="110" spans="1:1">
      <c r="A110" s="201"/>
    </row>
    <row r="111" spans="1:1">
      <c r="A111" s="201"/>
    </row>
    <row r="112" spans="1:1">
      <c r="A112" s="201"/>
    </row>
    <row r="113" spans="1:1">
      <c r="A113" s="201"/>
    </row>
    <row r="114" spans="1:1">
      <c r="A114" s="201"/>
    </row>
    <row r="115" spans="1:1">
      <c r="A115" s="201"/>
    </row>
    <row r="116" spans="1:1">
      <c r="A116" s="201"/>
    </row>
    <row r="117" spans="1:1">
      <c r="A117" s="201"/>
    </row>
    <row r="118" spans="1:1">
      <c r="A118" s="201"/>
    </row>
    <row r="119" spans="1:1">
      <c r="A119" s="201"/>
    </row>
    <row r="120" spans="1:1">
      <c r="A120" s="201"/>
    </row>
  </sheetData>
  <sortState xmlns:xlrd2="http://schemas.microsoft.com/office/spreadsheetml/2017/richdata2" ref="A17:I27">
    <sortCondition ref="I16:I27"/>
  </sortState>
  <mergeCells count="3">
    <mergeCell ref="A1:H1"/>
    <mergeCell ref="A15:H15"/>
    <mergeCell ref="A29:H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2FED-BCE0-4861-B1B3-F8B8D0385F94}">
  <dimension ref="A1:L92"/>
  <sheetViews>
    <sheetView workbookViewId="0"/>
  </sheetViews>
  <sheetFormatPr defaultRowHeight="15"/>
  <cols>
    <col min="1" max="1" width="72.5703125" bestFit="1" customWidth="1"/>
    <col min="2" max="4" width="11.5703125" bestFit="1" customWidth="1"/>
    <col min="6" max="6" width="8.85546875" style="135" bestFit="1" customWidth="1"/>
    <col min="8" max="8" width="9.140625" style="135"/>
  </cols>
  <sheetData>
    <row r="1" spans="1:8">
      <c r="A1" s="201" t="s">
        <v>272</v>
      </c>
      <c r="B1" s="201"/>
      <c r="C1" s="201"/>
      <c r="D1" s="201"/>
      <c r="E1" s="234" t="s">
        <v>125</v>
      </c>
      <c r="F1" s="234"/>
      <c r="G1" s="234"/>
      <c r="H1" s="234"/>
    </row>
    <row r="2" spans="1:8">
      <c r="A2" s="18" t="s">
        <v>181</v>
      </c>
      <c r="B2" s="201" t="s">
        <v>127</v>
      </c>
      <c r="C2" s="201" t="s">
        <v>128</v>
      </c>
      <c r="D2" s="201" t="s">
        <v>129</v>
      </c>
      <c r="E2" s="201" t="s">
        <v>130</v>
      </c>
      <c r="F2" s="135" t="s">
        <v>131</v>
      </c>
      <c r="G2" s="201" t="s">
        <v>129</v>
      </c>
      <c r="H2" s="135" t="s">
        <v>131</v>
      </c>
    </row>
    <row r="3" spans="1:8">
      <c r="A3" s="18" t="s">
        <v>273</v>
      </c>
      <c r="B3" s="201" t="s">
        <v>133</v>
      </c>
      <c r="C3" s="201" t="s">
        <v>133</v>
      </c>
      <c r="D3" s="201" t="s">
        <v>134</v>
      </c>
      <c r="E3" s="201" t="s">
        <v>133</v>
      </c>
      <c r="F3" s="135" t="s">
        <v>135</v>
      </c>
      <c r="G3" s="201" t="s">
        <v>134</v>
      </c>
      <c r="H3" s="135" t="s">
        <v>135</v>
      </c>
    </row>
    <row r="5" spans="1:8">
      <c r="A5" s="201" t="s">
        <v>144</v>
      </c>
      <c r="B5" s="51">
        <v>384000</v>
      </c>
      <c r="C5" s="51">
        <v>381500</v>
      </c>
      <c r="D5" s="51">
        <v>366600</v>
      </c>
      <c r="E5" s="145">
        <v>2500</v>
      </c>
      <c r="F5" s="135">
        <v>6.6E-3</v>
      </c>
      <c r="G5" s="145">
        <v>17400</v>
      </c>
      <c r="H5" s="135">
        <v>4.7500000000000001E-2</v>
      </c>
    </row>
    <row r="6" spans="1:8">
      <c r="A6" s="201" t="s">
        <v>183</v>
      </c>
      <c r="B6" s="51">
        <v>313400</v>
      </c>
      <c r="C6" s="51">
        <v>311200</v>
      </c>
      <c r="D6" s="51">
        <v>299100</v>
      </c>
      <c r="E6" s="145">
        <v>2200</v>
      </c>
      <c r="F6" s="135">
        <v>7.1000000000000004E-3</v>
      </c>
      <c r="G6" s="145">
        <v>14300</v>
      </c>
      <c r="H6" s="135">
        <v>4.7800000000000002E-2</v>
      </c>
    </row>
    <row r="7" spans="1:8">
      <c r="A7" s="201" t="s">
        <v>184</v>
      </c>
      <c r="B7" s="51">
        <v>50300</v>
      </c>
      <c r="C7" s="51">
        <v>50300</v>
      </c>
      <c r="D7" s="51">
        <v>49300</v>
      </c>
      <c r="E7" s="145">
        <v>0</v>
      </c>
      <c r="F7" s="135">
        <v>0</v>
      </c>
      <c r="G7" s="145">
        <v>1000</v>
      </c>
      <c r="H7" s="135">
        <v>2.0299999999999999E-2</v>
      </c>
    </row>
    <row r="8" spans="1:8">
      <c r="A8" s="201" t="s">
        <v>198</v>
      </c>
      <c r="B8" s="51">
        <v>333700</v>
      </c>
      <c r="C8" s="51">
        <v>331200</v>
      </c>
      <c r="D8" s="51">
        <v>317300</v>
      </c>
      <c r="E8" s="145">
        <v>2500</v>
      </c>
      <c r="F8" s="135">
        <v>7.4999999999999997E-3</v>
      </c>
      <c r="G8" s="145">
        <v>16400</v>
      </c>
      <c r="H8" s="135">
        <v>5.1700000000000003E-2</v>
      </c>
    </row>
    <row r="9" spans="1:8">
      <c r="A9" s="201" t="s">
        <v>199</v>
      </c>
      <c r="B9" s="51">
        <v>263100</v>
      </c>
      <c r="C9" s="51">
        <v>260900</v>
      </c>
      <c r="D9" s="51">
        <v>249800</v>
      </c>
      <c r="E9" s="145">
        <v>2200</v>
      </c>
      <c r="F9" s="135">
        <v>8.3999999999999995E-3</v>
      </c>
      <c r="G9" s="145">
        <v>13300</v>
      </c>
      <c r="H9" s="135">
        <v>5.3199999999999997E-2</v>
      </c>
    </row>
    <row r="10" spans="1:8">
      <c r="A10" s="201" t="s">
        <v>185</v>
      </c>
      <c r="B10" s="51">
        <v>21700</v>
      </c>
      <c r="C10" s="51">
        <v>21900</v>
      </c>
      <c r="D10" s="51">
        <v>21300</v>
      </c>
      <c r="E10" s="145">
        <v>-200</v>
      </c>
      <c r="F10" s="135">
        <v>-9.1000000000000004E-3</v>
      </c>
      <c r="G10" s="145">
        <v>400</v>
      </c>
      <c r="H10" s="135">
        <v>1.8800000000000001E-2</v>
      </c>
    </row>
    <row r="11" spans="1:8">
      <c r="A11" s="201" t="s">
        <v>191</v>
      </c>
      <c r="B11" s="51">
        <v>28600</v>
      </c>
      <c r="C11" s="51">
        <v>28400</v>
      </c>
      <c r="D11" s="51">
        <v>28000</v>
      </c>
      <c r="E11" s="145">
        <v>200</v>
      </c>
      <c r="F11" s="135">
        <v>7.0000000000000001E-3</v>
      </c>
      <c r="G11" s="145">
        <v>600</v>
      </c>
      <c r="H11" s="135">
        <v>2.1399999999999999E-2</v>
      </c>
    </row>
    <row r="12" spans="1:8">
      <c r="A12" s="201" t="s">
        <v>200</v>
      </c>
      <c r="B12" s="51">
        <v>68000</v>
      </c>
      <c r="C12" s="51">
        <v>68100</v>
      </c>
      <c r="D12" s="51">
        <v>67000</v>
      </c>
      <c r="E12" s="145">
        <v>-100</v>
      </c>
      <c r="F12" s="135">
        <v>-1.5E-3</v>
      </c>
      <c r="G12" s="145">
        <v>1000</v>
      </c>
      <c r="H12" s="135">
        <v>1.49E-2</v>
      </c>
    </row>
    <row r="13" spans="1:8">
      <c r="A13" s="201" t="s">
        <v>201</v>
      </c>
      <c r="B13" s="51">
        <v>11400</v>
      </c>
      <c r="C13" s="51">
        <v>11200</v>
      </c>
      <c r="D13" s="51">
        <v>10700</v>
      </c>
      <c r="E13" s="145">
        <v>200</v>
      </c>
      <c r="F13" s="135">
        <v>1.7899999999999999E-2</v>
      </c>
      <c r="G13" s="145">
        <v>700</v>
      </c>
      <c r="H13" s="135">
        <v>6.54E-2</v>
      </c>
    </row>
    <row r="14" spans="1:8">
      <c r="A14" s="201" t="s">
        <v>204</v>
      </c>
      <c r="B14" s="51">
        <v>40900</v>
      </c>
      <c r="C14" s="51">
        <v>41100</v>
      </c>
      <c r="D14" s="51">
        <v>40900</v>
      </c>
      <c r="E14" s="145">
        <v>-200</v>
      </c>
      <c r="F14" s="135">
        <v>-4.8999999999999998E-3</v>
      </c>
      <c r="G14" s="145">
        <v>0</v>
      </c>
      <c r="H14" s="135">
        <v>0</v>
      </c>
    </row>
    <row r="15" spans="1:8">
      <c r="A15" s="201" t="s">
        <v>209</v>
      </c>
      <c r="B15" s="51">
        <v>7600</v>
      </c>
      <c r="C15" s="51">
        <v>7700</v>
      </c>
      <c r="D15" s="51">
        <v>7200</v>
      </c>
      <c r="E15" s="145">
        <v>-100</v>
      </c>
      <c r="F15" s="135">
        <v>-1.2999999999999999E-2</v>
      </c>
      <c r="G15" s="145">
        <v>400</v>
      </c>
      <c r="H15" s="135">
        <v>5.5599999999999997E-2</v>
      </c>
    </row>
    <row r="16" spans="1:8">
      <c r="A16" s="201" t="s">
        <v>210</v>
      </c>
      <c r="B16" s="51">
        <v>15700</v>
      </c>
      <c r="C16" s="51">
        <v>15800</v>
      </c>
      <c r="D16" s="51">
        <v>15400</v>
      </c>
      <c r="E16" s="145">
        <v>-100</v>
      </c>
      <c r="F16" s="135">
        <v>-6.3E-3</v>
      </c>
      <c r="G16" s="145">
        <v>300</v>
      </c>
      <c r="H16" s="135">
        <v>1.95E-2</v>
      </c>
    </row>
    <row r="17" spans="1:8">
      <c r="A17" s="201" t="s">
        <v>213</v>
      </c>
      <c r="B17" s="51">
        <v>7600</v>
      </c>
      <c r="C17" s="51">
        <v>7400</v>
      </c>
      <c r="D17" s="51">
        <v>7000</v>
      </c>
      <c r="E17" s="145">
        <v>200</v>
      </c>
      <c r="F17" s="135">
        <v>2.7E-2</v>
      </c>
      <c r="G17" s="145">
        <v>600</v>
      </c>
      <c r="H17" s="135">
        <v>8.5699999999999998E-2</v>
      </c>
    </row>
    <row r="18" spans="1:8">
      <c r="A18" s="201" t="s">
        <v>214</v>
      </c>
      <c r="B18" s="51">
        <v>16700</v>
      </c>
      <c r="C18" s="51">
        <v>16600</v>
      </c>
      <c r="D18" s="51">
        <v>16200</v>
      </c>
      <c r="E18" s="145">
        <v>100</v>
      </c>
      <c r="F18" s="135">
        <v>6.0000000000000001E-3</v>
      </c>
      <c r="G18" s="145">
        <v>500</v>
      </c>
      <c r="H18" s="135">
        <v>3.09E-2</v>
      </c>
    </row>
    <row r="19" spans="1:8">
      <c r="A19" s="201" t="s">
        <v>218</v>
      </c>
      <c r="B19" s="51">
        <v>60600</v>
      </c>
      <c r="C19" s="51">
        <v>59400</v>
      </c>
      <c r="D19" s="51">
        <v>57600</v>
      </c>
      <c r="E19" s="145">
        <v>1200</v>
      </c>
      <c r="F19" s="135">
        <v>2.0199999999999999E-2</v>
      </c>
      <c r="G19" s="145">
        <v>3000</v>
      </c>
      <c r="H19" s="135">
        <v>5.21E-2</v>
      </c>
    </row>
    <row r="20" spans="1:8">
      <c r="A20" s="201" t="s">
        <v>249</v>
      </c>
      <c r="B20" s="51">
        <v>26800</v>
      </c>
      <c r="C20" s="51">
        <v>25800</v>
      </c>
      <c r="D20" s="51">
        <v>26100</v>
      </c>
      <c r="E20" s="145">
        <v>1000</v>
      </c>
      <c r="F20" s="135">
        <v>3.8800000000000001E-2</v>
      </c>
      <c r="G20" s="145">
        <v>700</v>
      </c>
      <c r="H20" s="135">
        <v>2.6800000000000001E-2</v>
      </c>
    </row>
    <row r="21" spans="1:8">
      <c r="A21" s="201" t="s">
        <v>226</v>
      </c>
      <c r="B21" s="51">
        <v>43000</v>
      </c>
      <c r="C21" s="51">
        <v>43300</v>
      </c>
      <c r="D21" s="51">
        <v>42900</v>
      </c>
      <c r="E21" s="145">
        <v>-300</v>
      </c>
      <c r="F21" s="135">
        <v>-6.8999999999999999E-3</v>
      </c>
      <c r="G21" s="145">
        <v>100</v>
      </c>
      <c r="H21" s="135">
        <v>2.3E-3</v>
      </c>
    </row>
    <row r="22" spans="1:8">
      <c r="A22" s="201" t="s">
        <v>232</v>
      </c>
      <c r="B22" s="51">
        <v>52000</v>
      </c>
      <c r="C22" s="51">
        <v>51000</v>
      </c>
      <c r="D22" s="51">
        <v>44500</v>
      </c>
      <c r="E22" s="145">
        <v>1000</v>
      </c>
      <c r="F22" s="135">
        <v>1.9599999999999999E-2</v>
      </c>
      <c r="G22" s="145">
        <v>7500</v>
      </c>
      <c r="H22" s="135">
        <v>0.16850000000000001</v>
      </c>
    </row>
    <row r="23" spans="1:8">
      <c r="A23" s="201" t="s">
        <v>235</v>
      </c>
      <c r="B23" s="51">
        <v>46700</v>
      </c>
      <c r="C23" s="51">
        <v>46100</v>
      </c>
      <c r="D23" s="51">
        <v>39300</v>
      </c>
      <c r="E23" s="145">
        <v>600</v>
      </c>
      <c r="F23" s="135">
        <v>1.2999999999999999E-2</v>
      </c>
      <c r="G23" s="145">
        <v>7400</v>
      </c>
      <c r="H23" s="135">
        <v>0.1883</v>
      </c>
    </row>
    <row r="24" spans="1:8">
      <c r="A24" s="201" t="s">
        <v>237</v>
      </c>
      <c r="B24" s="51">
        <v>38200</v>
      </c>
      <c r="C24" s="51">
        <v>38100</v>
      </c>
      <c r="D24" s="51">
        <v>32700</v>
      </c>
      <c r="E24" s="145">
        <v>100</v>
      </c>
      <c r="F24" s="135">
        <v>2.5999999999999999E-3</v>
      </c>
      <c r="G24" s="145">
        <v>5500</v>
      </c>
      <c r="H24" s="135">
        <v>0.16819999999999999</v>
      </c>
    </row>
    <row r="25" spans="1:8">
      <c r="A25" s="201" t="s">
        <v>238</v>
      </c>
      <c r="B25" s="51">
        <v>15200</v>
      </c>
      <c r="C25" s="51">
        <v>15100</v>
      </c>
      <c r="D25" s="51">
        <v>14600</v>
      </c>
      <c r="E25" s="145">
        <v>100</v>
      </c>
      <c r="F25" s="135">
        <v>6.6E-3</v>
      </c>
      <c r="G25" s="145">
        <v>600</v>
      </c>
      <c r="H25" s="135">
        <v>4.1099999999999998E-2</v>
      </c>
    </row>
    <row r="26" spans="1:8">
      <c r="A26" s="201" t="s">
        <v>241</v>
      </c>
      <c r="B26" s="51">
        <v>70600</v>
      </c>
      <c r="C26" s="51">
        <v>70300</v>
      </c>
      <c r="D26" s="51">
        <v>67500</v>
      </c>
      <c r="E26" s="145">
        <v>300</v>
      </c>
      <c r="F26" s="135">
        <v>4.3E-3</v>
      </c>
      <c r="G26" s="145">
        <v>3100</v>
      </c>
      <c r="H26" s="135">
        <v>4.5900000000000003E-2</v>
      </c>
    </row>
    <row r="27" spans="1:8">
      <c r="A27" s="201" t="s">
        <v>242</v>
      </c>
      <c r="B27" s="51">
        <v>11600</v>
      </c>
      <c r="C27" s="51">
        <v>11700</v>
      </c>
      <c r="D27" s="51">
        <v>11800</v>
      </c>
      <c r="E27" s="145">
        <v>-100</v>
      </c>
      <c r="F27" s="135">
        <v>-8.5000000000000006E-3</v>
      </c>
      <c r="G27" s="145">
        <v>-200</v>
      </c>
      <c r="H27" s="135">
        <v>-1.6899999999999998E-2</v>
      </c>
    </row>
    <row r="28" spans="1:8">
      <c r="A28" s="201" t="s">
        <v>243</v>
      </c>
      <c r="B28" s="51">
        <v>30100</v>
      </c>
      <c r="C28" s="51">
        <v>30200</v>
      </c>
      <c r="D28" s="51">
        <v>27400</v>
      </c>
      <c r="E28" s="145">
        <v>-100</v>
      </c>
      <c r="F28" s="135">
        <v>-3.3E-3</v>
      </c>
      <c r="G28" s="145">
        <v>2700</v>
      </c>
      <c r="H28" s="135">
        <v>9.8500000000000004E-2</v>
      </c>
    </row>
    <row r="29" spans="1:8">
      <c r="A29" s="201" t="s">
        <v>246</v>
      </c>
      <c r="B29" s="51">
        <v>28900</v>
      </c>
      <c r="C29" s="51">
        <v>28400</v>
      </c>
      <c r="D29" s="51">
        <v>28300</v>
      </c>
      <c r="E29" s="145">
        <v>500</v>
      </c>
      <c r="F29" s="135">
        <v>1.7600000000000001E-2</v>
      </c>
      <c r="G29" s="145">
        <v>600</v>
      </c>
      <c r="H29" s="135">
        <v>2.12E-2</v>
      </c>
    </row>
    <row r="31" spans="1:8">
      <c r="A31" s="201" t="s">
        <v>140</v>
      </c>
      <c r="B31" s="201"/>
      <c r="C31" s="201"/>
      <c r="D31" s="201"/>
      <c r="E31" s="201"/>
      <c r="G31" s="201"/>
    </row>
    <row r="35" spans="5:8">
      <c r="E35" s="201"/>
      <c r="G35" s="201"/>
    </row>
    <row r="36" spans="5:8">
      <c r="E36" s="201"/>
      <c r="G36" s="201"/>
    </row>
    <row r="37" spans="5:8">
      <c r="E37" s="201"/>
      <c r="G37" s="201"/>
    </row>
    <row r="38" spans="5:8" s="143" customFormat="1">
      <c r="E38" s="201"/>
      <c r="F38" s="135"/>
      <c r="G38" s="201"/>
      <c r="H38" s="135"/>
    </row>
    <row r="39" spans="5:8" s="143" customFormat="1">
      <c r="E39" s="201"/>
      <c r="F39" s="135"/>
      <c r="G39" s="201"/>
      <c r="H39" s="135"/>
    </row>
    <row r="41" spans="5:8">
      <c r="E41" s="201"/>
      <c r="G41" s="201"/>
    </row>
    <row r="42" spans="5:8">
      <c r="E42" s="201"/>
      <c r="G42" s="201"/>
    </row>
    <row r="43" spans="5:8">
      <c r="E43" s="201"/>
      <c r="G43" s="201"/>
    </row>
    <row r="44" spans="5:8">
      <c r="E44" s="201"/>
      <c r="G44" s="201"/>
    </row>
    <row r="45" spans="5:8">
      <c r="E45" s="201"/>
      <c r="G45" s="201"/>
    </row>
    <row r="46" spans="5:8">
      <c r="E46" s="201"/>
      <c r="G46" s="201"/>
    </row>
    <row r="50" spans="2:8" s="143" customFormat="1">
      <c r="B50" s="201"/>
      <c r="C50" s="201"/>
      <c r="D50" s="201"/>
      <c r="E50" s="201"/>
      <c r="F50" s="135"/>
      <c r="G50" s="201"/>
      <c r="H50" s="135"/>
    </row>
    <row r="51" spans="2:8">
      <c r="B51" s="135"/>
      <c r="C51" s="201"/>
      <c r="D51" s="135"/>
      <c r="E51" s="201"/>
      <c r="G51" s="201"/>
    </row>
    <row r="52" spans="2:8">
      <c r="B52" s="135"/>
      <c r="C52" s="201"/>
      <c r="D52" s="135"/>
      <c r="E52" s="201"/>
      <c r="G52" s="201"/>
    </row>
    <row r="53" spans="2:8">
      <c r="B53" s="135"/>
      <c r="C53" s="201"/>
      <c r="D53" s="135"/>
      <c r="E53" s="201"/>
      <c r="G53" s="201"/>
    </row>
    <row r="54" spans="2:8">
      <c r="B54" s="135"/>
      <c r="C54" s="201"/>
      <c r="D54" s="135"/>
      <c r="E54" s="201"/>
      <c r="G54" s="201"/>
    </row>
    <row r="55" spans="2:8">
      <c r="B55" s="135"/>
      <c r="C55" s="201"/>
      <c r="D55" s="201"/>
      <c r="E55" s="201"/>
      <c r="G55" s="201"/>
    </row>
    <row r="56" spans="2:8">
      <c r="B56" s="135"/>
      <c r="C56" s="201"/>
      <c r="D56" s="201"/>
      <c r="E56" s="201"/>
      <c r="G56" s="201"/>
    </row>
    <row r="57" spans="2:8">
      <c r="B57" s="135"/>
      <c r="C57" s="201"/>
      <c r="D57" s="201"/>
      <c r="E57" s="201"/>
      <c r="G57" s="201"/>
    </row>
    <row r="58" spans="2:8">
      <c r="B58" s="135"/>
      <c r="C58" s="201"/>
      <c r="D58" s="201"/>
      <c r="E58" s="201"/>
      <c r="G58" s="201"/>
    </row>
    <row r="59" spans="2:8">
      <c r="B59" s="135"/>
      <c r="C59" s="201"/>
      <c r="D59" s="201"/>
      <c r="E59" s="201"/>
      <c r="G59" s="201"/>
    </row>
    <row r="60" spans="2:8">
      <c r="B60" s="201"/>
      <c r="C60" s="201"/>
      <c r="D60" s="201"/>
      <c r="E60" s="201"/>
      <c r="G60" s="201"/>
    </row>
    <row r="61" spans="2:8">
      <c r="B61" s="201"/>
      <c r="C61" s="201"/>
      <c r="D61" s="201"/>
      <c r="E61" s="201"/>
      <c r="G61" s="201"/>
    </row>
    <row r="63" spans="2:8">
      <c r="B63" s="201"/>
      <c r="C63" s="201"/>
      <c r="D63" s="201"/>
      <c r="E63" s="201"/>
      <c r="G63" s="201"/>
    </row>
    <row r="64" spans="2:8">
      <c r="B64" s="201"/>
      <c r="C64" s="201"/>
      <c r="D64" s="201"/>
      <c r="E64" s="201"/>
      <c r="G64" s="201"/>
    </row>
    <row r="65" spans="4:12">
      <c r="D65" s="201"/>
      <c r="E65" s="201"/>
      <c r="G65" s="201"/>
      <c r="I65" s="201"/>
      <c r="J65" s="201"/>
      <c r="K65" s="201"/>
      <c r="L65" s="201"/>
    </row>
    <row r="66" spans="4:12">
      <c r="D66" s="201"/>
      <c r="E66" s="135"/>
      <c r="F66" s="201"/>
      <c r="G66" s="135"/>
      <c r="H66" s="201"/>
      <c r="I66" s="201"/>
      <c r="J66" s="201"/>
      <c r="K66" s="201"/>
      <c r="L66" s="201"/>
    </row>
    <row r="67" spans="4:12">
      <c r="D67" s="201" t="s">
        <v>274</v>
      </c>
      <c r="E67" s="201"/>
      <c r="G67" s="201"/>
      <c r="I67" s="201"/>
      <c r="J67" s="201"/>
      <c r="K67" s="201"/>
      <c r="L67" s="201"/>
    </row>
    <row r="68" spans="4:12">
      <c r="D68" s="201"/>
      <c r="E68" s="201"/>
      <c r="G68" s="201"/>
      <c r="I68" s="201"/>
      <c r="J68" s="201"/>
      <c r="K68" s="201"/>
      <c r="L68" s="201"/>
    </row>
    <row r="69" spans="4:12">
      <c r="D69" s="201"/>
      <c r="E69" s="201"/>
      <c r="G69" s="201"/>
      <c r="I69" s="201"/>
      <c r="J69" s="201"/>
      <c r="K69" s="201"/>
      <c r="L69" s="201"/>
    </row>
    <row r="71" spans="4:12">
      <c r="D71" s="201"/>
      <c r="E71" s="201"/>
      <c r="G71" s="201"/>
      <c r="I71" s="201"/>
      <c r="J71" s="201"/>
      <c r="K71" s="201"/>
      <c r="L71" s="201"/>
    </row>
    <row r="72" spans="4:12">
      <c r="D72" s="201"/>
      <c r="E72" s="201"/>
      <c r="G72" s="201"/>
      <c r="I72" s="201"/>
      <c r="J72" s="201"/>
      <c r="K72" s="201"/>
      <c r="L72" s="201"/>
    </row>
    <row r="73" spans="4:12">
      <c r="D73" s="201"/>
      <c r="E73" s="201"/>
      <c r="G73" s="201"/>
      <c r="I73" s="201"/>
      <c r="J73" s="201"/>
      <c r="K73" s="201"/>
      <c r="L73" s="201"/>
    </row>
    <row r="74" spans="4:12">
      <c r="D74" s="201"/>
      <c r="E74" s="201"/>
      <c r="G74" s="201"/>
      <c r="I74" s="201"/>
      <c r="J74" s="201"/>
      <c r="K74" s="201"/>
      <c r="L74" s="201"/>
    </row>
    <row r="75" spans="4:12">
      <c r="D75" s="201"/>
      <c r="E75" s="201"/>
      <c r="G75" s="201"/>
      <c r="I75" s="201"/>
      <c r="J75" s="201"/>
      <c r="K75" s="201"/>
      <c r="L75" s="201"/>
    </row>
    <row r="77" spans="4:12">
      <c r="D77" s="201"/>
      <c r="E77" s="201"/>
      <c r="G77" s="201"/>
      <c r="I77" s="201"/>
      <c r="J77" s="201"/>
      <c r="K77" s="201"/>
      <c r="L77" s="201"/>
    </row>
    <row r="78" spans="4:12">
      <c r="D78" s="201"/>
      <c r="E78" s="201"/>
      <c r="G78" s="201"/>
      <c r="I78" s="201"/>
      <c r="J78" s="201"/>
      <c r="K78" s="201"/>
      <c r="L78" s="201"/>
    </row>
    <row r="80" spans="4:12">
      <c r="D80" s="201"/>
      <c r="E80" s="201"/>
      <c r="G80" s="201"/>
      <c r="I80" s="201"/>
      <c r="J80" s="201"/>
      <c r="K80" s="201"/>
      <c r="L80" s="201"/>
    </row>
    <row r="83" spans="5:5">
      <c r="E83" s="201"/>
    </row>
    <row r="84" spans="5:5">
      <c r="E84" s="201"/>
    </row>
    <row r="88" spans="5:5">
      <c r="E88" s="201"/>
    </row>
    <row r="89" spans="5:5">
      <c r="E89" s="201"/>
    </row>
    <row r="91" spans="5:5">
      <c r="E91" s="201"/>
    </row>
    <row r="92" spans="5:5">
      <c r="E92" s="201"/>
    </row>
  </sheetData>
  <mergeCells count="1">
    <mergeCell ref="E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6DBD-88B7-4828-AD4E-E5426E7B8D4D}">
  <dimension ref="A1:H45"/>
  <sheetViews>
    <sheetView workbookViewId="0"/>
  </sheetViews>
  <sheetFormatPr defaultRowHeight="15"/>
  <cols>
    <col min="1" max="1" width="87.7109375" bestFit="1" customWidth="1"/>
    <col min="2" max="4" width="11.5703125" bestFit="1" customWidth="1"/>
    <col min="6" max="6" width="9.140625" style="135"/>
    <col min="8" max="8" width="9.140625" style="135"/>
  </cols>
  <sheetData>
    <row r="1" spans="1:8">
      <c r="A1" s="201" t="s">
        <v>272</v>
      </c>
      <c r="B1" s="201"/>
      <c r="C1" s="201"/>
      <c r="D1" s="201"/>
      <c r="E1" s="234" t="s">
        <v>125</v>
      </c>
      <c r="F1" s="234"/>
      <c r="G1" s="234"/>
      <c r="H1" s="234"/>
    </row>
    <row r="2" spans="1:8">
      <c r="A2" s="18" t="s">
        <v>181</v>
      </c>
      <c r="B2" s="201" t="s">
        <v>127</v>
      </c>
      <c r="C2" s="201" t="s">
        <v>128</v>
      </c>
      <c r="D2" s="201" t="s">
        <v>129</v>
      </c>
      <c r="E2" s="201" t="s">
        <v>130</v>
      </c>
      <c r="F2" s="135" t="s">
        <v>131</v>
      </c>
      <c r="G2" s="201" t="s">
        <v>129</v>
      </c>
      <c r="H2" s="135" t="s">
        <v>131</v>
      </c>
    </row>
    <row r="3" spans="1:8">
      <c r="A3" s="18" t="s">
        <v>275</v>
      </c>
      <c r="B3" s="201" t="s">
        <v>133</v>
      </c>
      <c r="C3" s="201" t="s">
        <v>133</v>
      </c>
      <c r="D3" s="201" t="s">
        <v>134</v>
      </c>
      <c r="E3" s="201" t="s">
        <v>133</v>
      </c>
      <c r="F3" s="135" t="s">
        <v>135</v>
      </c>
      <c r="G3" s="201" t="s">
        <v>134</v>
      </c>
      <c r="H3" s="135" t="s">
        <v>135</v>
      </c>
    </row>
    <row r="5" spans="1:8">
      <c r="A5" s="201" t="s">
        <v>144</v>
      </c>
      <c r="B5" s="51">
        <v>399300</v>
      </c>
      <c r="C5" s="51">
        <v>394300</v>
      </c>
      <c r="D5" s="51">
        <v>396000</v>
      </c>
      <c r="E5" s="145">
        <v>5000</v>
      </c>
      <c r="F5" s="135">
        <v>1.2699999999999999E-2</v>
      </c>
      <c r="G5" s="145">
        <v>3300</v>
      </c>
      <c r="H5" s="135">
        <v>8.3000000000000001E-3</v>
      </c>
    </row>
    <row r="6" spans="1:8">
      <c r="A6" s="201" t="s">
        <v>183</v>
      </c>
      <c r="B6" s="51">
        <v>321100</v>
      </c>
      <c r="C6" s="51">
        <v>316000</v>
      </c>
      <c r="D6" s="51">
        <v>313900</v>
      </c>
      <c r="E6" s="145">
        <v>5100</v>
      </c>
      <c r="F6" s="135">
        <v>1.61E-2</v>
      </c>
      <c r="G6" s="145">
        <v>7200</v>
      </c>
      <c r="H6" s="135">
        <v>2.29E-2</v>
      </c>
    </row>
    <row r="7" spans="1:8">
      <c r="A7" s="201" t="s">
        <v>184</v>
      </c>
      <c r="B7" s="51">
        <v>48100</v>
      </c>
      <c r="C7" s="51">
        <v>48500</v>
      </c>
      <c r="D7" s="51">
        <v>47800</v>
      </c>
      <c r="E7" s="145">
        <v>-400</v>
      </c>
      <c r="F7" s="135">
        <v>-8.2000000000000007E-3</v>
      </c>
      <c r="G7" s="145">
        <v>300</v>
      </c>
      <c r="H7" s="135">
        <v>6.3E-3</v>
      </c>
    </row>
    <row r="8" spans="1:8">
      <c r="A8" s="201" t="s">
        <v>198</v>
      </c>
      <c r="B8" s="51">
        <v>351200</v>
      </c>
      <c r="C8" s="51">
        <v>345800</v>
      </c>
      <c r="D8" s="51">
        <v>348200</v>
      </c>
      <c r="E8" s="145">
        <v>5400</v>
      </c>
      <c r="F8" s="135">
        <v>1.5599999999999999E-2</v>
      </c>
      <c r="G8" s="145">
        <v>3000</v>
      </c>
      <c r="H8" s="135">
        <v>8.6E-3</v>
      </c>
    </row>
    <row r="9" spans="1:8">
      <c r="A9" s="201" t="s">
        <v>199</v>
      </c>
      <c r="B9" s="51">
        <v>273000</v>
      </c>
      <c r="C9" s="51">
        <v>267500</v>
      </c>
      <c r="D9" s="51">
        <v>266100</v>
      </c>
      <c r="E9" s="145">
        <v>5500</v>
      </c>
      <c r="F9" s="135">
        <v>2.06E-2</v>
      </c>
      <c r="G9" s="145">
        <v>6900</v>
      </c>
      <c r="H9" s="135">
        <v>2.5899999999999999E-2</v>
      </c>
    </row>
    <row r="10" spans="1:8">
      <c r="A10" s="201" t="s">
        <v>185</v>
      </c>
      <c r="B10" s="51">
        <v>16000</v>
      </c>
      <c r="C10" s="51">
        <v>16300</v>
      </c>
      <c r="D10" s="51">
        <v>16900</v>
      </c>
      <c r="E10" s="145">
        <v>-300</v>
      </c>
      <c r="F10" s="135">
        <v>-1.84E-2</v>
      </c>
      <c r="G10" s="145">
        <v>-900</v>
      </c>
      <c r="H10" s="135">
        <v>-5.33E-2</v>
      </c>
    </row>
    <row r="11" spans="1:8">
      <c r="A11" s="201" t="s">
        <v>191</v>
      </c>
      <c r="B11" s="51">
        <v>32100</v>
      </c>
      <c r="C11" s="51">
        <v>32200</v>
      </c>
      <c r="D11" s="51">
        <v>30900</v>
      </c>
      <c r="E11" s="145">
        <v>-100</v>
      </c>
      <c r="F11" s="135">
        <v>-3.0999999999999999E-3</v>
      </c>
      <c r="G11" s="145">
        <v>1200</v>
      </c>
      <c r="H11" s="135">
        <v>3.8800000000000001E-2</v>
      </c>
    </row>
    <row r="12" spans="1:8">
      <c r="A12" s="201" t="s">
        <v>200</v>
      </c>
      <c r="B12" s="51">
        <v>74600</v>
      </c>
      <c r="C12" s="51">
        <v>74700</v>
      </c>
      <c r="D12" s="51">
        <v>74000</v>
      </c>
      <c r="E12" s="145">
        <v>-100</v>
      </c>
      <c r="F12" s="135">
        <v>-1.2999999999999999E-3</v>
      </c>
      <c r="G12" s="145">
        <v>600</v>
      </c>
      <c r="H12" s="135">
        <v>8.0999999999999996E-3</v>
      </c>
    </row>
    <row r="13" spans="1:8">
      <c r="A13" s="201" t="s">
        <v>201</v>
      </c>
      <c r="B13" s="51">
        <v>15700</v>
      </c>
      <c r="C13" s="51">
        <v>15400</v>
      </c>
      <c r="D13" s="51">
        <v>14700</v>
      </c>
      <c r="E13" s="145">
        <v>300</v>
      </c>
      <c r="F13" s="135">
        <v>1.95E-2</v>
      </c>
      <c r="G13" s="145">
        <v>1000</v>
      </c>
      <c r="H13" s="135">
        <v>6.8000000000000005E-2</v>
      </c>
    </row>
    <row r="14" spans="1:8">
      <c r="A14" s="201" t="s">
        <v>204</v>
      </c>
      <c r="B14" s="51">
        <v>43000</v>
      </c>
      <c r="C14" s="51">
        <v>43300</v>
      </c>
      <c r="D14" s="51">
        <v>42100</v>
      </c>
      <c r="E14" s="145">
        <v>-300</v>
      </c>
      <c r="F14" s="135">
        <v>-6.8999999999999999E-3</v>
      </c>
      <c r="G14" s="145">
        <v>900</v>
      </c>
      <c r="H14" s="135">
        <v>2.1399999999999999E-2</v>
      </c>
    </row>
    <row r="15" spans="1:8">
      <c r="A15" s="201" t="s">
        <v>210</v>
      </c>
      <c r="B15" s="51">
        <v>15900</v>
      </c>
      <c r="C15" s="51">
        <v>16000</v>
      </c>
      <c r="D15" s="51">
        <v>17200</v>
      </c>
      <c r="E15" s="145">
        <v>-100</v>
      </c>
      <c r="F15" s="135">
        <v>-6.3E-3</v>
      </c>
      <c r="G15" s="145">
        <v>-1300</v>
      </c>
      <c r="H15" s="135">
        <v>-7.5600000000000001E-2</v>
      </c>
    </row>
    <row r="16" spans="1:8">
      <c r="A16" s="201" t="s">
        <v>213</v>
      </c>
      <c r="B16" s="51">
        <v>5200</v>
      </c>
      <c r="C16" s="51">
        <v>5100</v>
      </c>
      <c r="D16" s="51">
        <v>4800</v>
      </c>
      <c r="E16" s="145">
        <v>100</v>
      </c>
      <c r="F16" s="135">
        <v>1.9599999999999999E-2</v>
      </c>
      <c r="G16" s="145">
        <v>400</v>
      </c>
      <c r="H16" s="135">
        <v>8.3299999999999999E-2</v>
      </c>
    </row>
    <row r="17" spans="1:8">
      <c r="A17" s="201" t="s">
        <v>214</v>
      </c>
      <c r="B17" s="51">
        <v>34700</v>
      </c>
      <c r="C17" s="51">
        <v>32800</v>
      </c>
      <c r="D17" s="51">
        <v>32600</v>
      </c>
      <c r="E17" s="145">
        <v>1900</v>
      </c>
      <c r="F17" s="135">
        <v>5.79E-2</v>
      </c>
      <c r="G17" s="145">
        <v>2100</v>
      </c>
      <c r="H17" s="135">
        <v>6.4399999999999999E-2</v>
      </c>
    </row>
    <row r="18" spans="1:8">
      <c r="A18" s="201" t="s">
        <v>276</v>
      </c>
      <c r="B18" s="51">
        <v>7500</v>
      </c>
      <c r="C18" s="51">
        <v>7100</v>
      </c>
      <c r="D18" s="51">
        <v>7200</v>
      </c>
      <c r="E18" s="145">
        <v>400</v>
      </c>
      <c r="F18" s="135">
        <v>5.6300000000000003E-2</v>
      </c>
      <c r="G18" s="145">
        <v>300</v>
      </c>
      <c r="H18" s="135">
        <v>4.1700000000000001E-2</v>
      </c>
    </row>
    <row r="19" spans="1:8">
      <c r="A19" s="201" t="s">
        <v>218</v>
      </c>
      <c r="B19" s="51">
        <v>50900</v>
      </c>
      <c r="C19" s="51">
        <v>50400</v>
      </c>
      <c r="D19" s="51">
        <v>51900</v>
      </c>
      <c r="E19" s="145">
        <v>500</v>
      </c>
      <c r="F19" s="135">
        <v>9.9000000000000008E-3</v>
      </c>
      <c r="G19" s="145">
        <v>-1000</v>
      </c>
      <c r="H19" s="135">
        <v>-1.9300000000000001E-2</v>
      </c>
    </row>
    <row r="20" spans="1:8">
      <c r="A20" s="201" t="s">
        <v>249</v>
      </c>
      <c r="B20" s="51">
        <v>28900</v>
      </c>
      <c r="C20" s="51">
        <v>27800</v>
      </c>
      <c r="D20" s="51">
        <v>29500</v>
      </c>
      <c r="E20" s="145">
        <v>1100</v>
      </c>
      <c r="F20" s="135">
        <v>3.9600000000000003E-2</v>
      </c>
      <c r="G20" s="145">
        <v>-600</v>
      </c>
      <c r="H20" s="135">
        <v>-2.0299999999999999E-2</v>
      </c>
    </row>
    <row r="21" spans="1:8">
      <c r="A21" s="201" t="s">
        <v>226</v>
      </c>
      <c r="B21" s="51">
        <v>51900</v>
      </c>
      <c r="C21" s="51">
        <v>50700</v>
      </c>
      <c r="D21" s="51">
        <v>51800</v>
      </c>
      <c r="E21" s="145">
        <v>1200</v>
      </c>
      <c r="F21" s="135">
        <v>2.3699999999999999E-2</v>
      </c>
      <c r="G21" s="145">
        <v>100</v>
      </c>
      <c r="H21" s="135">
        <v>1.9E-3</v>
      </c>
    </row>
    <row r="22" spans="1:8">
      <c r="A22" s="201" t="s">
        <v>232</v>
      </c>
      <c r="B22" s="51">
        <v>39300</v>
      </c>
      <c r="C22" s="51">
        <v>37500</v>
      </c>
      <c r="D22" s="51">
        <v>35200</v>
      </c>
      <c r="E22" s="145">
        <v>1800</v>
      </c>
      <c r="F22" s="135">
        <v>4.8000000000000001E-2</v>
      </c>
      <c r="G22" s="145">
        <v>4100</v>
      </c>
      <c r="H22" s="135">
        <v>0.11650000000000001</v>
      </c>
    </row>
    <row r="23" spans="1:8">
      <c r="A23" s="201" t="s">
        <v>237</v>
      </c>
      <c r="B23" s="51">
        <v>33100</v>
      </c>
      <c r="C23" s="51">
        <v>31800</v>
      </c>
      <c r="D23" s="51">
        <v>30200</v>
      </c>
      <c r="E23" s="145">
        <v>1300</v>
      </c>
      <c r="F23" s="135">
        <v>4.0899999999999999E-2</v>
      </c>
      <c r="G23" s="145">
        <v>2900</v>
      </c>
      <c r="H23" s="135">
        <v>9.6000000000000002E-2</v>
      </c>
    </row>
    <row r="24" spans="1:8">
      <c r="A24" s="201" t="s">
        <v>238</v>
      </c>
      <c r="B24" s="51">
        <v>16400</v>
      </c>
      <c r="C24" s="51">
        <v>16300</v>
      </c>
      <c r="D24" s="51">
        <v>15800</v>
      </c>
      <c r="E24" s="145">
        <v>100</v>
      </c>
      <c r="F24" s="135">
        <v>6.1000000000000004E-3</v>
      </c>
      <c r="G24" s="145">
        <v>600</v>
      </c>
      <c r="H24" s="135">
        <v>3.7999999999999999E-2</v>
      </c>
    </row>
    <row r="25" spans="1:8">
      <c r="A25" s="201" t="s">
        <v>241</v>
      </c>
      <c r="B25" s="51">
        <v>78200</v>
      </c>
      <c r="C25" s="51">
        <v>78300</v>
      </c>
      <c r="D25" s="51">
        <v>82100</v>
      </c>
      <c r="E25" s="145">
        <v>-100</v>
      </c>
      <c r="F25" s="135">
        <v>-1.2999999999999999E-3</v>
      </c>
      <c r="G25" s="145">
        <v>-3900</v>
      </c>
      <c r="H25" s="135">
        <v>-4.7500000000000001E-2</v>
      </c>
    </row>
    <row r="26" spans="1:8">
      <c r="A26" s="201" t="s">
        <v>242</v>
      </c>
      <c r="B26" s="51">
        <v>10900</v>
      </c>
      <c r="C26" s="51">
        <v>11000</v>
      </c>
      <c r="D26" s="51">
        <v>11200</v>
      </c>
      <c r="E26" s="145">
        <v>-100</v>
      </c>
      <c r="F26" s="135">
        <v>-9.1000000000000004E-3</v>
      </c>
      <c r="G26" s="145">
        <v>-300</v>
      </c>
      <c r="H26" s="135">
        <v>-2.6800000000000001E-2</v>
      </c>
    </row>
    <row r="27" spans="1:8">
      <c r="A27" s="201" t="s">
        <v>243</v>
      </c>
      <c r="B27" s="51">
        <v>33500</v>
      </c>
      <c r="C27" s="51">
        <v>33400</v>
      </c>
      <c r="D27" s="51">
        <v>34200</v>
      </c>
      <c r="E27" s="145">
        <v>100</v>
      </c>
      <c r="F27" s="135">
        <v>3.0000000000000001E-3</v>
      </c>
      <c r="G27" s="145">
        <v>-700</v>
      </c>
      <c r="H27" s="135">
        <v>-2.0500000000000001E-2</v>
      </c>
    </row>
    <row r="28" spans="1:8">
      <c r="A28" s="201" t="s">
        <v>246</v>
      </c>
      <c r="B28" s="51">
        <v>33800</v>
      </c>
      <c r="C28" s="51">
        <v>33900</v>
      </c>
      <c r="D28" s="51">
        <v>36700</v>
      </c>
      <c r="E28" s="145">
        <v>-100</v>
      </c>
      <c r="F28" s="135">
        <v>-2.8999999999999998E-3</v>
      </c>
      <c r="G28" s="145">
        <v>-2900</v>
      </c>
      <c r="H28" s="135">
        <v>-7.9000000000000001E-2</v>
      </c>
    </row>
    <row r="30" spans="1:8">
      <c r="A30" s="201" t="s">
        <v>140</v>
      </c>
      <c r="B30" s="201"/>
      <c r="C30" s="201"/>
      <c r="D30" s="201"/>
      <c r="E30" s="201"/>
      <c r="G30" s="201"/>
    </row>
    <row r="45" spans="6:8" s="143" customFormat="1">
      <c r="F45" s="135"/>
      <c r="G45" s="201"/>
      <c r="H45" s="135"/>
    </row>
  </sheetData>
  <mergeCells count="1">
    <mergeCell ref="E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BD96B-8F5F-478F-9850-085894558080}">
  <dimension ref="A1:H53"/>
  <sheetViews>
    <sheetView workbookViewId="0"/>
  </sheetViews>
  <sheetFormatPr defaultRowHeight="15"/>
  <cols>
    <col min="1" max="1" width="72.5703125" bestFit="1" customWidth="1"/>
    <col min="2" max="4" width="11.5703125" bestFit="1" customWidth="1"/>
    <col min="5" max="5" width="7.85546875" bestFit="1" customWidth="1"/>
    <col min="6" max="6" width="8.85546875" style="135" bestFit="1" customWidth="1"/>
    <col min="7" max="7" width="7.5703125" bestFit="1" customWidth="1"/>
    <col min="8" max="8" width="8.85546875" style="135" bestFit="1" customWidth="1"/>
  </cols>
  <sheetData>
    <row r="1" spans="1:8">
      <c r="A1" s="201" t="s">
        <v>272</v>
      </c>
      <c r="B1" s="201"/>
      <c r="C1" s="201"/>
      <c r="D1" s="201"/>
      <c r="E1" s="234" t="s">
        <v>125</v>
      </c>
      <c r="F1" s="234"/>
      <c r="G1" s="234"/>
      <c r="H1" s="234"/>
    </row>
    <row r="2" spans="1:8">
      <c r="A2" s="18" t="s">
        <v>181</v>
      </c>
      <c r="B2" s="201" t="s">
        <v>127</v>
      </c>
      <c r="C2" s="201" t="s">
        <v>128</v>
      </c>
      <c r="D2" s="201" t="s">
        <v>129</v>
      </c>
      <c r="E2" s="201" t="s">
        <v>130</v>
      </c>
      <c r="F2" s="135" t="s">
        <v>131</v>
      </c>
      <c r="G2" s="201" t="s">
        <v>129</v>
      </c>
      <c r="H2" s="135" t="s">
        <v>131</v>
      </c>
    </row>
    <row r="3" spans="1:8">
      <c r="A3" s="18" t="s">
        <v>277</v>
      </c>
      <c r="B3" s="201" t="s">
        <v>133</v>
      </c>
      <c r="C3" s="201" t="s">
        <v>133</v>
      </c>
      <c r="D3" s="201" t="s">
        <v>134</v>
      </c>
      <c r="E3" s="201" t="s">
        <v>133</v>
      </c>
      <c r="F3" s="135" t="s">
        <v>135</v>
      </c>
      <c r="G3" s="201" t="s">
        <v>134</v>
      </c>
      <c r="H3" s="135" t="s">
        <v>135</v>
      </c>
    </row>
    <row r="5" spans="1:8">
      <c r="A5" s="201" t="s">
        <v>144</v>
      </c>
      <c r="B5" s="51">
        <v>436300</v>
      </c>
      <c r="C5" s="51">
        <v>436800</v>
      </c>
      <c r="D5" s="51">
        <v>421700</v>
      </c>
      <c r="E5" s="145">
        <v>-500</v>
      </c>
      <c r="F5" s="135">
        <v>-1.1000000000000001E-3</v>
      </c>
      <c r="G5" s="145">
        <v>14600</v>
      </c>
      <c r="H5" s="135">
        <v>3.4599999999999999E-2</v>
      </c>
    </row>
    <row r="6" spans="1:8">
      <c r="A6" s="201" t="s">
        <v>183</v>
      </c>
      <c r="B6" s="51">
        <v>374800</v>
      </c>
      <c r="C6" s="51">
        <v>375200</v>
      </c>
      <c r="D6" s="51">
        <v>360600</v>
      </c>
      <c r="E6" s="145">
        <v>-400</v>
      </c>
      <c r="F6" s="135">
        <v>-1.1000000000000001E-3</v>
      </c>
      <c r="G6" s="145">
        <v>14200</v>
      </c>
      <c r="H6" s="135">
        <v>3.9399999999999998E-2</v>
      </c>
    </row>
    <row r="7" spans="1:8">
      <c r="A7" s="201" t="s">
        <v>184</v>
      </c>
      <c r="B7" s="51">
        <v>80500</v>
      </c>
      <c r="C7" s="51">
        <v>79900</v>
      </c>
      <c r="D7" s="51">
        <v>76500</v>
      </c>
      <c r="E7" s="145">
        <v>600</v>
      </c>
      <c r="F7" s="135">
        <v>7.4999999999999997E-3</v>
      </c>
      <c r="G7" s="145">
        <v>4000</v>
      </c>
      <c r="H7" s="135">
        <v>5.2299999999999999E-2</v>
      </c>
    </row>
    <row r="8" spans="1:8">
      <c r="A8" s="201" t="s">
        <v>198</v>
      </c>
      <c r="B8" s="51">
        <v>355800</v>
      </c>
      <c r="C8" s="51">
        <v>356900</v>
      </c>
      <c r="D8" s="51">
        <v>345200</v>
      </c>
      <c r="E8" s="145">
        <v>-1100</v>
      </c>
      <c r="F8" s="135">
        <v>-3.0999999999999999E-3</v>
      </c>
      <c r="G8" s="145">
        <v>10600</v>
      </c>
      <c r="H8" s="135">
        <v>3.0700000000000002E-2</v>
      </c>
    </row>
    <row r="9" spans="1:8">
      <c r="A9" s="201" t="s">
        <v>199</v>
      </c>
      <c r="B9" s="51">
        <v>294300</v>
      </c>
      <c r="C9" s="51">
        <v>295300</v>
      </c>
      <c r="D9" s="51">
        <v>284100</v>
      </c>
      <c r="E9" s="145">
        <v>-1000</v>
      </c>
      <c r="F9" s="135">
        <v>-3.3999999999999998E-3</v>
      </c>
      <c r="G9" s="145">
        <v>10200</v>
      </c>
      <c r="H9" s="135">
        <v>3.5900000000000001E-2</v>
      </c>
    </row>
    <row r="10" spans="1:8">
      <c r="A10" s="201" t="s">
        <v>185</v>
      </c>
      <c r="B10" s="51">
        <v>19700</v>
      </c>
      <c r="C10" s="51">
        <v>19800</v>
      </c>
      <c r="D10" s="51">
        <v>19700</v>
      </c>
      <c r="E10" s="145">
        <v>-100</v>
      </c>
      <c r="F10" s="135">
        <v>-5.1000000000000004E-3</v>
      </c>
      <c r="G10" s="145">
        <v>0</v>
      </c>
      <c r="H10" s="135">
        <v>0</v>
      </c>
    </row>
    <row r="11" spans="1:8">
      <c r="A11" s="201" t="s">
        <v>191</v>
      </c>
      <c r="B11" s="51">
        <v>60800</v>
      </c>
      <c r="C11" s="51">
        <v>60100</v>
      </c>
      <c r="D11" s="51">
        <v>56800</v>
      </c>
      <c r="E11" s="145">
        <v>700</v>
      </c>
      <c r="F11" s="135">
        <v>1.1599999999999999E-2</v>
      </c>
      <c r="G11" s="145">
        <v>4000</v>
      </c>
      <c r="H11" s="135">
        <v>7.0400000000000004E-2</v>
      </c>
    </row>
    <row r="12" spans="1:8">
      <c r="A12" s="201" t="s">
        <v>200</v>
      </c>
      <c r="B12" s="51">
        <v>80800</v>
      </c>
      <c r="C12" s="51">
        <v>80700</v>
      </c>
      <c r="D12" s="51">
        <v>76700</v>
      </c>
      <c r="E12" s="145">
        <v>100</v>
      </c>
      <c r="F12" s="135">
        <v>1.1999999999999999E-3</v>
      </c>
      <c r="G12" s="145">
        <v>4100</v>
      </c>
      <c r="H12" s="135">
        <v>5.3499999999999999E-2</v>
      </c>
    </row>
    <row r="13" spans="1:8">
      <c r="A13" s="201" t="s">
        <v>201</v>
      </c>
      <c r="B13" s="51">
        <v>19400</v>
      </c>
      <c r="C13" s="51">
        <v>19200</v>
      </c>
      <c r="D13" s="51">
        <v>18500</v>
      </c>
      <c r="E13" s="145">
        <v>200</v>
      </c>
      <c r="F13" s="135">
        <v>1.04E-2</v>
      </c>
      <c r="G13" s="145">
        <v>900</v>
      </c>
      <c r="H13" s="135">
        <v>4.8599999999999997E-2</v>
      </c>
    </row>
    <row r="14" spans="1:8">
      <c r="A14" s="201" t="s">
        <v>204</v>
      </c>
      <c r="B14" s="51">
        <v>48000</v>
      </c>
      <c r="C14" s="51">
        <v>47900</v>
      </c>
      <c r="D14" s="51">
        <v>45300</v>
      </c>
      <c r="E14" s="145">
        <v>100</v>
      </c>
      <c r="F14" s="135">
        <v>2.0999999999999999E-3</v>
      </c>
      <c r="G14" s="145">
        <v>2700</v>
      </c>
      <c r="H14" s="135">
        <v>5.96E-2</v>
      </c>
    </row>
    <row r="15" spans="1:8">
      <c r="A15" s="201" t="s">
        <v>210</v>
      </c>
      <c r="B15" s="51">
        <v>13400</v>
      </c>
      <c r="C15" s="51">
        <v>13600</v>
      </c>
      <c r="D15" s="51">
        <v>12900</v>
      </c>
      <c r="E15" s="145">
        <v>-200</v>
      </c>
      <c r="F15" s="135">
        <v>-1.47E-2</v>
      </c>
      <c r="G15" s="145">
        <v>500</v>
      </c>
      <c r="H15" s="135">
        <v>3.8800000000000001E-2</v>
      </c>
    </row>
    <row r="16" spans="1:8">
      <c r="A16" s="201" t="s">
        <v>213</v>
      </c>
      <c r="B16" s="51">
        <v>6900</v>
      </c>
      <c r="C16" s="51">
        <v>6700</v>
      </c>
      <c r="D16" s="51">
        <v>6700</v>
      </c>
      <c r="E16" s="145">
        <v>200</v>
      </c>
      <c r="F16" s="135">
        <v>2.9899999999999999E-2</v>
      </c>
      <c r="G16" s="145">
        <v>200</v>
      </c>
      <c r="H16" s="135">
        <v>2.9899999999999999E-2</v>
      </c>
    </row>
    <row r="17" spans="1:8">
      <c r="A17" s="201" t="s">
        <v>214</v>
      </c>
      <c r="B17" s="51">
        <v>21600</v>
      </c>
      <c r="C17" s="51">
        <v>21400</v>
      </c>
      <c r="D17" s="51">
        <v>19800</v>
      </c>
      <c r="E17" s="145">
        <v>200</v>
      </c>
      <c r="F17" s="135">
        <v>9.2999999999999992E-3</v>
      </c>
      <c r="G17" s="145">
        <v>1800</v>
      </c>
      <c r="H17" s="135">
        <v>9.0899999999999995E-2</v>
      </c>
    </row>
    <row r="18" spans="1:8">
      <c r="A18" s="201" t="s">
        <v>218</v>
      </c>
      <c r="B18" s="51">
        <v>73400</v>
      </c>
      <c r="C18" s="51">
        <v>75400</v>
      </c>
      <c r="D18" s="51">
        <v>71800</v>
      </c>
      <c r="E18" s="145">
        <v>-2000</v>
      </c>
      <c r="F18" s="135">
        <v>-2.6499999999999999E-2</v>
      </c>
      <c r="G18" s="145">
        <v>1600</v>
      </c>
      <c r="H18" s="135">
        <v>2.23E-2</v>
      </c>
    </row>
    <row r="19" spans="1:8">
      <c r="A19" s="201" t="s">
        <v>219</v>
      </c>
      <c r="B19" s="51">
        <v>25300</v>
      </c>
      <c r="C19" s="51">
        <v>25700</v>
      </c>
      <c r="D19" s="51">
        <v>23400</v>
      </c>
      <c r="E19" s="145">
        <v>-400</v>
      </c>
      <c r="F19" s="135">
        <v>-1.5599999999999999E-2</v>
      </c>
      <c r="G19" s="145">
        <v>1900</v>
      </c>
      <c r="H19" s="135">
        <v>8.1199999999999994E-2</v>
      </c>
    </row>
    <row r="20" spans="1:8">
      <c r="A20" s="201" t="s">
        <v>221</v>
      </c>
      <c r="B20" s="51">
        <v>5700</v>
      </c>
      <c r="C20" s="51">
        <v>5900</v>
      </c>
      <c r="D20" s="51">
        <v>5500</v>
      </c>
      <c r="E20" s="145">
        <v>-200</v>
      </c>
      <c r="F20" s="135">
        <v>-3.39E-2</v>
      </c>
      <c r="G20" s="145">
        <v>200</v>
      </c>
      <c r="H20" s="135">
        <v>3.6400000000000002E-2</v>
      </c>
    </row>
    <row r="21" spans="1:8">
      <c r="A21" s="201" t="s">
        <v>249</v>
      </c>
      <c r="B21" s="51">
        <v>42400</v>
      </c>
      <c r="C21" s="51">
        <v>43800</v>
      </c>
      <c r="D21" s="51">
        <v>42900</v>
      </c>
      <c r="E21" s="145">
        <v>-1400</v>
      </c>
      <c r="F21" s="135">
        <v>-3.2000000000000001E-2</v>
      </c>
      <c r="G21" s="145">
        <v>-500</v>
      </c>
      <c r="H21" s="135">
        <v>-1.17E-2</v>
      </c>
    </row>
    <row r="22" spans="1:8">
      <c r="A22" s="201" t="s">
        <v>226</v>
      </c>
      <c r="B22" s="51">
        <v>53500</v>
      </c>
      <c r="C22" s="51">
        <v>53600</v>
      </c>
      <c r="D22" s="51">
        <v>53500</v>
      </c>
      <c r="E22" s="145">
        <v>-100</v>
      </c>
      <c r="F22" s="135">
        <v>-1.9E-3</v>
      </c>
      <c r="G22" s="145">
        <v>0</v>
      </c>
      <c r="H22" s="135">
        <v>0</v>
      </c>
    </row>
    <row r="23" spans="1:8">
      <c r="A23" s="201" t="s">
        <v>227</v>
      </c>
      <c r="B23" s="51">
        <v>11800</v>
      </c>
      <c r="C23" s="51">
        <v>11900</v>
      </c>
      <c r="D23" s="51">
        <v>11100</v>
      </c>
      <c r="E23" s="145">
        <v>-100</v>
      </c>
      <c r="F23" s="135">
        <v>-8.3999999999999995E-3</v>
      </c>
      <c r="G23" s="145">
        <v>700</v>
      </c>
      <c r="H23" s="135">
        <v>6.3100000000000003E-2</v>
      </c>
    </row>
    <row r="24" spans="1:8">
      <c r="A24" s="201" t="s">
        <v>228</v>
      </c>
      <c r="B24" s="51">
        <v>41700</v>
      </c>
      <c r="C24" s="51">
        <v>41700</v>
      </c>
      <c r="D24" s="51">
        <v>42400</v>
      </c>
      <c r="E24" s="145">
        <v>0</v>
      </c>
      <c r="F24" s="135">
        <v>0</v>
      </c>
      <c r="G24" s="145">
        <v>-700</v>
      </c>
      <c r="H24" s="135">
        <v>-1.6500000000000001E-2</v>
      </c>
    </row>
    <row r="25" spans="1:8">
      <c r="A25" s="201" t="s">
        <v>232</v>
      </c>
      <c r="B25" s="51">
        <v>43100</v>
      </c>
      <c r="C25" s="51">
        <v>42700</v>
      </c>
      <c r="D25" s="51">
        <v>41400</v>
      </c>
      <c r="E25" s="145">
        <v>400</v>
      </c>
      <c r="F25" s="135">
        <v>9.4000000000000004E-3</v>
      </c>
      <c r="G25" s="145">
        <v>1700</v>
      </c>
      <c r="H25" s="135">
        <v>4.1099999999999998E-2</v>
      </c>
    </row>
    <row r="26" spans="1:8">
      <c r="A26" s="201" t="s">
        <v>238</v>
      </c>
      <c r="B26" s="51">
        <v>15000</v>
      </c>
      <c r="C26" s="51">
        <v>14800</v>
      </c>
      <c r="D26" s="51">
        <v>14200</v>
      </c>
      <c r="E26" s="145">
        <v>200</v>
      </c>
      <c r="F26" s="135">
        <v>1.35E-2</v>
      </c>
      <c r="G26" s="145">
        <v>800</v>
      </c>
      <c r="H26" s="135">
        <v>5.6300000000000003E-2</v>
      </c>
    </row>
    <row r="27" spans="1:8">
      <c r="A27" s="201" t="s">
        <v>241</v>
      </c>
      <c r="B27" s="51">
        <v>61500</v>
      </c>
      <c r="C27" s="51">
        <v>61600</v>
      </c>
      <c r="D27" s="51">
        <v>61100</v>
      </c>
      <c r="E27" s="145">
        <v>-100</v>
      </c>
      <c r="F27" s="135">
        <v>-1.6000000000000001E-3</v>
      </c>
      <c r="G27" s="145">
        <v>400</v>
      </c>
      <c r="H27" s="135">
        <v>6.4999999999999997E-3</v>
      </c>
    </row>
    <row r="28" spans="1:8">
      <c r="A28" s="201" t="s">
        <v>242</v>
      </c>
      <c r="B28" s="51">
        <v>3000</v>
      </c>
      <c r="C28" s="51">
        <v>3000</v>
      </c>
      <c r="D28" s="51">
        <v>3000</v>
      </c>
      <c r="E28" s="145">
        <v>0</v>
      </c>
      <c r="F28" s="135">
        <v>0</v>
      </c>
      <c r="G28" s="145">
        <v>0</v>
      </c>
      <c r="H28" s="135">
        <v>0</v>
      </c>
    </row>
    <row r="29" spans="1:8">
      <c r="A29" s="201" t="s">
        <v>243</v>
      </c>
      <c r="B29" s="51">
        <v>14900</v>
      </c>
      <c r="C29" s="51">
        <v>14900</v>
      </c>
      <c r="D29" s="51">
        <v>14800</v>
      </c>
      <c r="E29" s="145">
        <v>0</v>
      </c>
      <c r="F29" s="135">
        <v>0</v>
      </c>
      <c r="G29" s="145">
        <v>100</v>
      </c>
      <c r="H29" s="135">
        <v>6.7999999999999996E-3</v>
      </c>
    </row>
    <row r="30" spans="1:8">
      <c r="A30" s="201" t="s">
        <v>246</v>
      </c>
      <c r="B30" s="51">
        <v>43600</v>
      </c>
      <c r="C30" s="51">
        <v>43700</v>
      </c>
      <c r="D30" s="51">
        <v>43300</v>
      </c>
      <c r="E30" s="145">
        <v>-100</v>
      </c>
      <c r="F30" s="135">
        <v>-2.3E-3</v>
      </c>
      <c r="G30" s="145">
        <v>300</v>
      </c>
      <c r="H30" s="135">
        <v>6.8999999999999999E-3</v>
      </c>
    </row>
    <row r="32" spans="1:8">
      <c r="A32" s="201" t="s">
        <v>140</v>
      </c>
      <c r="B32" s="201"/>
      <c r="C32" s="201"/>
      <c r="D32" s="201"/>
      <c r="E32" s="201"/>
      <c r="G32" s="201"/>
    </row>
    <row r="48" spans="6:8" s="143" customFormat="1">
      <c r="F48" s="135"/>
      <c r="G48" s="201"/>
      <c r="H48" s="135"/>
    </row>
    <row r="49" spans="6:8" s="143" customFormat="1">
      <c r="F49" s="135"/>
      <c r="G49" s="201"/>
      <c r="H49" s="135"/>
    </row>
    <row r="52" spans="6:8" s="143" customFormat="1">
      <c r="F52" s="135"/>
      <c r="G52" s="201"/>
      <c r="H52" s="135"/>
    </row>
    <row r="53" spans="6:8" s="143" customFormat="1">
      <c r="F53" s="135"/>
      <c r="G53" s="201"/>
      <c r="H53" s="135"/>
    </row>
  </sheetData>
  <mergeCells count="1">
    <mergeCell ref="E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DC99-9273-4531-8EE3-0E60E70B6582}">
  <dimension ref="A1:J30"/>
  <sheetViews>
    <sheetView workbookViewId="0"/>
  </sheetViews>
  <sheetFormatPr defaultRowHeight="15"/>
  <cols>
    <col min="1" max="1" width="44.140625" bestFit="1" customWidth="1"/>
    <col min="2" max="4" width="11.5703125" bestFit="1" customWidth="1"/>
    <col min="6" max="6" width="9.140625" style="135"/>
    <col min="8" max="8" width="9.140625" style="135"/>
    <col min="10" max="10" width="43.85546875" bestFit="1" customWidth="1"/>
  </cols>
  <sheetData>
    <row r="1" spans="1:10">
      <c r="A1" s="201" t="s">
        <v>272</v>
      </c>
      <c r="B1" s="201"/>
      <c r="C1" s="201"/>
      <c r="D1" s="201"/>
      <c r="E1" s="234" t="s">
        <v>125</v>
      </c>
      <c r="F1" s="234"/>
      <c r="G1" s="234"/>
      <c r="H1" s="234"/>
      <c r="I1" s="201"/>
      <c r="J1" s="201"/>
    </row>
    <row r="2" spans="1:10">
      <c r="A2" s="18" t="s">
        <v>181</v>
      </c>
      <c r="B2" s="201" t="s">
        <v>127</v>
      </c>
      <c r="C2" s="201" t="s">
        <v>128</v>
      </c>
      <c r="D2" s="201" t="s">
        <v>129</v>
      </c>
      <c r="E2" s="201" t="s">
        <v>130</v>
      </c>
      <c r="F2" s="135" t="s">
        <v>131</v>
      </c>
      <c r="G2" s="201" t="s">
        <v>129</v>
      </c>
      <c r="H2" s="135" t="s">
        <v>131</v>
      </c>
      <c r="I2" s="201"/>
      <c r="J2" s="201"/>
    </row>
    <row r="3" spans="1:10">
      <c r="A3" s="18" t="s">
        <v>278</v>
      </c>
      <c r="B3" s="201" t="s">
        <v>133</v>
      </c>
      <c r="C3" s="201" t="s">
        <v>133</v>
      </c>
      <c r="D3" s="201" t="s">
        <v>134</v>
      </c>
      <c r="E3" s="201" t="s">
        <v>133</v>
      </c>
      <c r="F3" s="135" t="s">
        <v>135</v>
      </c>
      <c r="G3" s="201" t="s">
        <v>134</v>
      </c>
      <c r="H3" s="135" t="s">
        <v>135</v>
      </c>
      <c r="I3" s="201"/>
      <c r="J3" s="201"/>
    </row>
    <row r="5" spans="1:10">
      <c r="A5" s="201" t="s">
        <v>144</v>
      </c>
      <c r="B5" s="51">
        <v>181600</v>
      </c>
      <c r="C5" s="51">
        <v>176900</v>
      </c>
      <c r="D5" s="51">
        <v>173100</v>
      </c>
      <c r="E5" s="145">
        <v>4700</v>
      </c>
      <c r="F5" s="135">
        <v>2.6599999999999999E-2</v>
      </c>
      <c r="G5" s="145">
        <v>8500</v>
      </c>
      <c r="H5" s="135">
        <v>4.9099999999999998E-2</v>
      </c>
      <c r="I5" s="201"/>
      <c r="J5" s="201"/>
    </row>
    <row r="6" spans="1:10">
      <c r="A6" s="201" t="s">
        <v>183</v>
      </c>
      <c r="B6" s="51">
        <v>157400</v>
      </c>
      <c r="C6" s="51">
        <v>152800</v>
      </c>
      <c r="D6" s="51">
        <v>149600</v>
      </c>
      <c r="E6" s="145">
        <v>4600</v>
      </c>
      <c r="F6" s="135">
        <v>3.0099999999999998E-2</v>
      </c>
      <c r="G6" s="145">
        <v>7800</v>
      </c>
      <c r="H6" s="135">
        <v>5.21E-2</v>
      </c>
      <c r="I6" s="201"/>
      <c r="J6" s="201"/>
    </row>
    <row r="7" spans="1:10">
      <c r="A7" s="201" t="s">
        <v>184</v>
      </c>
      <c r="B7" s="51">
        <v>15900</v>
      </c>
      <c r="C7" s="51">
        <v>16000</v>
      </c>
      <c r="D7" s="51">
        <v>15600</v>
      </c>
      <c r="E7" s="145">
        <v>-100</v>
      </c>
      <c r="F7" s="135">
        <v>-6.3E-3</v>
      </c>
      <c r="G7" s="145">
        <v>300</v>
      </c>
      <c r="H7" s="135">
        <v>1.9199999999999998E-2</v>
      </c>
      <c r="I7" s="201"/>
      <c r="J7" s="201"/>
    </row>
    <row r="8" spans="1:10">
      <c r="A8" s="201" t="s">
        <v>198</v>
      </c>
      <c r="B8" s="51">
        <v>165700</v>
      </c>
      <c r="C8" s="51">
        <v>160900</v>
      </c>
      <c r="D8" s="51">
        <v>157500</v>
      </c>
      <c r="E8" s="145">
        <v>4800</v>
      </c>
      <c r="F8" s="135">
        <v>2.98E-2</v>
      </c>
      <c r="G8" s="145">
        <v>8200</v>
      </c>
      <c r="H8" s="135">
        <v>5.21E-2</v>
      </c>
      <c r="I8" s="201"/>
      <c r="J8" s="201"/>
    </row>
    <row r="9" spans="1:10">
      <c r="A9" s="201" t="s">
        <v>199</v>
      </c>
      <c r="B9" s="51">
        <v>141500</v>
      </c>
      <c r="C9" s="51">
        <v>136800</v>
      </c>
      <c r="D9" s="51">
        <v>134000</v>
      </c>
      <c r="E9" s="145">
        <v>4700</v>
      </c>
      <c r="F9" s="135">
        <v>3.44E-2</v>
      </c>
      <c r="G9" s="145">
        <v>7500</v>
      </c>
      <c r="H9" s="135">
        <v>5.6000000000000001E-2</v>
      </c>
      <c r="I9" s="201"/>
      <c r="J9" s="201"/>
    </row>
    <row r="10" spans="1:10">
      <c r="A10" s="201" t="s">
        <v>185</v>
      </c>
      <c r="B10" s="51">
        <v>11000</v>
      </c>
      <c r="C10" s="51">
        <v>11100</v>
      </c>
      <c r="D10" s="51">
        <v>10900</v>
      </c>
      <c r="E10" s="145">
        <v>-100</v>
      </c>
      <c r="F10" s="135">
        <v>-8.9999999999999993E-3</v>
      </c>
      <c r="G10" s="145">
        <v>100</v>
      </c>
      <c r="H10" s="135">
        <v>9.1999999999999998E-3</v>
      </c>
      <c r="I10" s="201"/>
      <c r="J10" s="201"/>
    </row>
    <row r="11" spans="1:10">
      <c r="A11" s="201" t="s">
        <v>191</v>
      </c>
      <c r="B11" s="51">
        <v>4900</v>
      </c>
      <c r="C11" s="51">
        <v>4900</v>
      </c>
      <c r="D11" s="51">
        <v>4700</v>
      </c>
      <c r="E11" s="145">
        <v>0</v>
      </c>
      <c r="F11" s="135">
        <v>0</v>
      </c>
      <c r="G11" s="145">
        <v>200</v>
      </c>
      <c r="H11" s="135">
        <v>4.2599999999999999E-2</v>
      </c>
      <c r="I11" s="201"/>
      <c r="J11" s="201"/>
    </row>
    <row r="12" spans="1:10">
      <c r="A12" s="201" t="s">
        <v>200</v>
      </c>
      <c r="B12" s="51">
        <v>41700</v>
      </c>
      <c r="C12" s="51">
        <v>41400</v>
      </c>
      <c r="D12" s="51">
        <v>38200</v>
      </c>
      <c r="E12" s="145">
        <v>300</v>
      </c>
      <c r="F12" s="135">
        <v>7.1999999999999998E-3</v>
      </c>
      <c r="G12" s="145">
        <v>3500</v>
      </c>
      <c r="H12" s="135">
        <v>9.1600000000000001E-2</v>
      </c>
      <c r="I12" s="201"/>
      <c r="J12" s="201"/>
    </row>
    <row r="13" spans="1:10">
      <c r="A13" s="201" t="s">
        <v>201</v>
      </c>
      <c r="B13" s="51">
        <v>3500</v>
      </c>
      <c r="C13" s="51">
        <v>3500</v>
      </c>
      <c r="D13" s="51">
        <v>3300</v>
      </c>
      <c r="E13" s="145">
        <v>0</v>
      </c>
      <c r="F13" s="135">
        <v>0</v>
      </c>
      <c r="G13" s="145">
        <v>200</v>
      </c>
      <c r="H13" s="135">
        <v>6.0600000000000001E-2</v>
      </c>
      <c r="I13" s="201"/>
      <c r="J13" s="201"/>
    </row>
    <row r="14" spans="1:10">
      <c r="A14" s="201" t="s">
        <v>204</v>
      </c>
      <c r="B14" s="51">
        <v>33500</v>
      </c>
      <c r="C14" s="51">
        <v>33200</v>
      </c>
      <c r="D14" s="51">
        <v>30200</v>
      </c>
      <c r="E14" s="145">
        <v>300</v>
      </c>
      <c r="F14" s="135">
        <v>8.9999999999999993E-3</v>
      </c>
      <c r="G14" s="145">
        <v>3300</v>
      </c>
      <c r="H14" s="135">
        <v>0.10929999999999999</v>
      </c>
      <c r="I14" s="201"/>
      <c r="J14" s="201"/>
    </row>
    <row r="15" spans="1:10">
      <c r="A15" s="201" t="s">
        <v>210</v>
      </c>
      <c r="B15" s="51">
        <v>4700</v>
      </c>
      <c r="C15" s="51">
        <v>4700</v>
      </c>
      <c r="D15" s="51">
        <v>4700</v>
      </c>
      <c r="E15" s="145">
        <v>0</v>
      </c>
      <c r="F15" s="135">
        <v>0</v>
      </c>
      <c r="G15" s="145">
        <v>0</v>
      </c>
      <c r="H15" s="135">
        <v>0</v>
      </c>
      <c r="I15" s="201"/>
      <c r="J15" s="201"/>
    </row>
    <row r="16" spans="1:10">
      <c r="A16" s="201" t="s">
        <v>213</v>
      </c>
      <c r="B16" s="51">
        <v>2400</v>
      </c>
      <c r="C16" s="51">
        <v>2400</v>
      </c>
      <c r="D16" s="51">
        <v>2300</v>
      </c>
      <c r="E16" s="145">
        <v>0</v>
      </c>
      <c r="F16" s="135">
        <v>0</v>
      </c>
      <c r="G16" s="145">
        <v>100</v>
      </c>
      <c r="H16" s="135">
        <v>4.3499999999999997E-2</v>
      </c>
      <c r="I16" s="201"/>
      <c r="J16" s="201"/>
    </row>
    <row r="17" spans="1:10">
      <c r="A17" s="201" t="s">
        <v>214</v>
      </c>
      <c r="B17" s="51">
        <v>10500</v>
      </c>
      <c r="C17" s="51">
        <v>10100</v>
      </c>
      <c r="D17" s="51">
        <v>9600</v>
      </c>
      <c r="E17" s="145">
        <v>400</v>
      </c>
      <c r="F17" s="135">
        <v>3.9600000000000003E-2</v>
      </c>
      <c r="G17" s="145">
        <v>900</v>
      </c>
      <c r="H17" s="135">
        <v>9.3799999999999994E-2</v>
      </c>
      <c r="I17" s="201"/>
      <c r="J17" s="201"/>
    </row>
    <row r="18" spans="1:10">
      <c r="A18" s="201" t="s">
        <v>218</v>
      </c>
      <c r="B18" s="51">
        <v>17500</v>
      </c>
      <c r="C18" s="51">
        <v>17300</v>
      </c>
      <c r="D18" s="51">
        <v>16900</v>
      </c>
      <c r="E18" s="145">
        <v>200</v>
      </c>
      <c r="F18" s="135">
        <v>1.1599999999999999E-2</v>
      </c>
      <c r="G18" s="145">
        <v>600</v>
      </c>
      <c r="H18" s="135">
        <v>3.5499999999999997E-2</v>
      </c>
      <c r="I18" s="201"/>
      <c r="J18" s="201"/>
    </row>
    <row r="19" spans="1:10">
      <c r="A19" s="201" t="s">
        <v>226</v>
      </c>
      <c r="B19" s="51">
        <v>19800</v>
      </c>
      <c r="C19" s="51">
        <v>19900</v>
      </c>
      <c r="D19" s="51">
        <v>19900</v>
      </c>
      <c r="E19" s="145">
        <v>-100</v>
      </c>
      <c r="F19" s="135">
        <v>-5.0000000000000001E-3</v>
      </c>
      <c r="G19" s="145">
        <v>-100</v>
      </c>
      <c r="H19" s="135">
        <v>-5.0000000000000001E-3</v>
      </c>
      <c r="I19" s="201"/>
      <c r="J19" s="201"/>
    </row>
    <row r="20" spans="1:10">
      <c r="A20" s="201" t="s">
        <v>232</v>
      </c>
      <c r="B20" s="51">
        <v>42900</v>
      </c>
      <c r="C20" s="51">
        <v>39000</v>
      </c>
      <c r="D20" s="51">
        <v>40500</v>
      </c>
      <c r="E20" s="145">
        <v>3900</v>
      </c>
      <c r="F20" s="135">
        <v>0.1</v>
      </c>
      <c r="G20" s="145">
        <v>2400</v>
      </c>
      <c r="H20" s="135">
        <v>5.9299999999999999E-2</v>
      </c>
      <c r="I20" s="201"/>
      <c r="J20" s="201"/>
    </row>
    <row r="21" spans="1:10">
      <c r="A21" s="201" t="s">
        <v>235</v>
      </c>
      <c r="B21" s="51">
        <v>36100</v>
      </c>
      <c r="C21" s="51">
        <v>32900</v>
      </c>
      <c r="D21" s="51">
        <v>34500</v>
      </c>
      <c r="E21" s="145">
        <v>3200</v>
      </c>
      <c r="F21" s="135">
        <v>9.7299999999999998E-2</v>
      </c>
      <c r="G21" s="145">
        <v>1600</v>
      </c>
      <c r="H21" s="135">
        <v>4.6399999999999997E-2</v>
      </c>
      <c r="I21" s="201"/>
      <c r="J21" s="201"/>
    </row>
    <row r="22" spans="1:10">
      <c r="A22" s="201" t="s">
        <v>237</v>
      </c>
      <c r="B22" s="51">
        <v>27100</v>
      </c>
      <c r="C22" s="51">
        <v>25200</v>
      </c>
      <c r="D22" s="51">
        <v>26800</v>
      </c>
      <c r="E22" s="145">
        <v>1900</v>
      </c>
      <c r="F22" s="135">
        <v>7.5399999999999995E-2</v>
      </c>
      <c r="G22" s="145">
        <v>300</v>
      </c>
      <c r="H22" s="135">
        <v>1.12E-2</v>
      </c>
      <c r="I22" s="201"/>
      <c r="J22" s="201"/>
    </row>
    <row r="23" spans="1:10">
      <c r="A23" s="201" t="s">
        <v>238</v>
      </c>
      <c r="B23" s="51">
        <v>6700</v>
      </c>
      <c r="C23" s="51">
        <v>6700</v>
      </c>
      <c r="D23" s="51">
        <v>6600</v>
      </c>
      <c r="E23" s="145">
        <v>0</v>
      </c>
      <c r="F23" s="135">
        <v>0</v>
      </c>
      <c r="G23" s="145">
        <v>100</v>
      </c>
      <c r="H23" s="135">
        <v>1.52E-2</v>
      </c>
      <c r="I23" s="201"/>
      <c r="J23" s="201"/>
    </row>
    <row r="24" spans="1:10">
      <c r="A24" s="201" t="s">
        <v>241</v>
      </c>
      <c r="B24" s="51">
        <v>24200</v>
      </c>
      <c r="C24" s="51">
        <v>24100</v>
      </c>
      <c r="D24" s="51">
        <v>23500</v>
      </c>
      <c r="E24" s="145">
        <v>100</v>
      </c>
      <c r="F24" s="135">
        <v>4.1000000000000003E-3</v>
      </c>
      <c r="G24" s="145">
        <v>700</v>
      </c>
      <c r="H24" s="135">
        <v>2.98E-2</v>
      </c>
      <c r="I24" s="201"/>
      <c r="J24" s="201"/>
    </row>
    <row r="25" spans="1:10">
      <c r="A25" s="201" t="s">
        <v>242</v>
      </c>
      <c r="B25" s="51">
        <v>1400</v>
      </c>
      <c r="C25" s="51">
        <v>1400</v>
      </c>
      <c r="D25" s="51">
        <v>1400</v>
      </c>
      <c r="E25" s="145">
        <v>0</v>
      </c>
      <c r="F25" s="135">
        <v>0</v>
      </c>
      <c r="G25" s="145">
        <v>0</v>
      </c>
      <c r="H25" s="135">
        <v>0</v>
      </c>
      <c r="I25" s="201"/>
      <c r="J25" s="201"/>
    </row>
    <row r="26" spans="1:10">
      <c r="A26" s="201" t="s">
        <v>243</v>
      </c>
      <c r="B26" s="51">
        <v>5100</v>
      </c>
      <c r="C26" s="51">
        <v>5100</v>
      </c>
      <c r="D26" s="51">
        <v>4800</v>
      </c>
      <c r="E26" s="145">
        <v>0</v>
      </c>
      <c r="F26" s="135">
        <v>0</v>
      </c>
      <c r="G26" s="145">
        <v>300</v>
      </c>
      <c r="H26" s="135">
        <v>6.25E-2</v>
      </c>
      <c r="I26" s="201"/>
      <c r="J26" s="201"/>
    </row>
    <row r="27" spans="1:10">
      <c r="A27" s="201" t="s">
        <v>246</v>
      </c>
      <c r="B27" s="51">
        <v>17700</v>
      </c>
      <c r="C27" s="51">
        <v>17600</v>
      </c>
      <c r="D27" s="51">
        <v>17300</v>
      </c>
      <c r="E27" s="145">
        <v>100</v>
      </c>
      <c r="F27" s="135">
        <v>5.7000000000000002E-3</v>
      </c>
      <c r="G27" s="145">
        <v>400</v>
      </c>
      <c r="H27" s="135">
        <v>2.3099999999999999E-2</v>
      </c>
      <c r="I27" s="201"/>
      <c r="J27" s="201"/>
    </row>
    <row r="28" spans="1:10">
      <c r="A28" s="201"/>
      <c r="B28" s="51"/>
      <c r="C28" s="51"/>
      <c r="D28" s="51"/>
      <c r="E28" s="201"/>
      <c r="G28" s="201"/>
      <c r="I28" s="201"/>
      <c r="J28" s="201"/>
    </row>
    <row r="29" spans="1:10">
      <c r="A29" s="201"/>
      <c r="B29" s="51"/>
      <c r="C29" s="51"/>
      <c r="D29" s="51"/>
      <c r="E29" s="201"/>
      <c r="G29" s="201"/>
      <c r="I29" s="201"/>
      <c r="J29" s="201"/>
    </row>
    <row r="30" spans="1:10">
      <c r="A30" s="201" t="s">
        <v>140</v>
      </c>
      <c r="B30" s="51"/>
      <c r="C30" s="51"/>
      <c r="D30" s="51"/>
      <c r="E30" s="201"/>
      <c r="G30" s="201"/>
      <c r="I30" s="201"/>
      <c r="J30" s="201"/>
    </row>
  </sheetData>
  <mergeCells count="1">
    <mergeCell ref="E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C48E7-4EA5-4843-9EC7-07EC7D209266}">
  <dimension ref="A1:K43"/>
  <sheetViews>
    <sheetView workbookViewId="0"/>
  </sheetViews>
  <sheetFormatPr defaultRowHeight="15"/>
  <cols>
    <col min="1" max="1" width="39.42578125" bestFit="1" customWidth="1"/>
    <col min="2" max="4" width="11.5703125" bestFit="1" customWidth="1"/>
    <col min="6" max="6" width="9.140625" style="135"/>
    <col min="8" max="8" width="9.140625" style="135"/>
  </cols>
  <sheetData>
    <row r="1" spans="1:11">
      <c r="A1" s="201" t="s">
        <v>272</v>
      </c>
      <c r="B1" s="201"/>
      <c r="C1" s="201"/>
      <c r="D1" s="201"/>
      <c r="E1" s="234" t="s">
        <v>125</v>
      </c>
      <c r="F1" s="234"/>
      <c r="G1" s="234"/>
      <c r="H1" s="234"/>
      <c r="I1" s="201"/>
      <c r="J1" s="201"/>
      <c r="K1" s="201"/>
    </row>
    <row r="2" spans="1:11">
      <c r="A2" s="18" t="s">
        <v>181</v>
      </c>
      <c r="B2" s="201" t="s">
        <v>127</v>
      </c>
      <c r="C2" s="201" t="s">
        <v>128</v>
      </c>
      <c r="D2" s="201" t="s">
        <v>129</v>
      </c>
      <c r="E2" s="201" t="s">
        <v>130</v>
      </c>
      <c r="F2" s="135" t="s">
        <v>131</v>
      </c>
      <c r="G2" s="201" t="s">
        <v>129</v>
      </c>
      <c r="H2" s="135" t="s">
        <v>131</v>
      </c>
      <c r="I2" s="201"/>
      <c r="J2" s="201"/>
      <c r="K2" s="201"/>
    </row>
    <row r="3" spans="1:11">
      <c r="A3" s="18" t="s">
        <v>279</v>
      </c>
      <c r="B3" s="201" t="s">
        <v>133</v>
      </c>
      <c r="C3" s="201" t="s">
        <v>133</v>
      </c>
      <c r="D3" s="201" t="s">
        <v>134</v>
      </c>
      <c r="E3" s="201" t="s">
        <v>133</v>
      </c>
      <c r="F3" s="135" t="s">
        <v>135</v>
      </c>
      <c r="G3" s="201" t="s">
        <v>134</v>
      </c>
      <c r="H3" s="135" t="s">
        <v>135</v>
      </c>
      <c r="I3" s="201"/>
      <c r="J3" s="201"/>
      <c r="K3" s="201"/>
    </row>
    <row r="5" spans="1:11">
      <c r="A5" s="201" t="s">
        <v>144</v>
      </c>
      <c r="B5" s="51">
        <v>167000</v>
      </c>
      <c r="C5" s="51">
        <v>166200</v>
      </c>
      <c r="D5" s="51">
        <v>163000</v>
      </c>
      <c r="E5" s="145">
        <v>800</v>
      </c>
      <c r="F5" s="135">
        <v>4.7999999999999996E-3</v>
      </c>
      <c r="G5" s="145">
        <v>4000</v>
      </c>
      <c r="H5" s="135">
        <v>2.4500000000000001E-2</v>
      </c>
      <c r="I5" s="201"/>
      <c r="J5" s="201"/>
      <c r="K5" s="201"/>
    </row>
    <row r="6" spans="1:11">
      <c r="A6" s="201" t="s">
        <v>183</v>
      </c>
      <c r="B6" s="51">
        <v>139700</v>
      </c>
      <c r="C6" s="51">
        <v>138900</v>
      </c>
      <c r="D6" s="51">
        <v>136700</v>
      </c>
      <c r="E6" s="145">
        <v>800</v>
      </c>
      <c r="F6" s="135">
        <v>5.7999999999999996E-3</v>
      </c>
      <c r="G6" s="145">
        <v>3000</v>
      </c>
      <c r="H6" s="135">
        <v>2.1899999999999999E-2</v>
      </c>
      <c r="I6" s="201"/>
      <c r="J6" s="201"/>
      <c r="K6" s="201"/>
    </row>
    <row r="7" spans="1:11">
      <c r="A7" s="201" t="s">
        <v>184</v>
      </c>
      <c r="B7" s="51">
        <v>45400</v>
      </c>
      <c r="C7" s="51">
        <v>45200</v>
      </c>
      <c r="D7" s="51">
        <v>44200</v>
      </c>
      <c r="E7" s="145">
        <v>200</v>
      </c>
      <c r="F7" s="135">
        <v>4.4000000000000003E-3</v>
      </c>
      <c r="G7" s="145">
        <v>1200</v>
      </c>
      <c r="H7" s="135">
        <v>2.7099999999999999E-2</v>
      </c>
      <c r="I7" s="201"/>
      <c r="J7" s="201"/>
      <c r="K7" s="201"/>
    </row>
    <row r="8" spans="1:11">
      <c r="A8" s="201" t="s">
        <v>198</v>
      </c>
      <c r="B8" s="51">
        <v>121600</v>
      </c>
      <c r="C8" s="51">
        <v>121000</v>
      </c>
      <c r="D8" s="51">
        <v>118800</v>
      </c>
      <c r="E8" s="145">
        <v>600</v>
      </c>
      <c r="F8" s="135">
        <v>5.0000000000000001E-3</v>
      </c>
      <c r="G8" s="145">
        <v>2800</v>
      </c>
      <c r="H8" s="135">
        <v>2.3599999999999999E-2</v>
      </c>
      <c r="I8" s="201"/>
      <c r="J8" s="201"/>
      <c r="K8" s="201"/>
    </row>
    <row r="9" spans="1:11">
      <c r="A9" s="201" t="s">
        <v>199</v>
      </c>
      <c r="B9" s="51">
        <v>94300</v>
      </c>
      <c r="C9" s="51">
        <v>93700</v>
      </c>
      <c r="D9" s="51">
        <v>92500</v>
      </c>
      <c r="E9" s="145">
        <v>600</v>
      </c>
      <c r="F9" s="135">
        <v>6.4000000000000003E-3</v>
      </c>
      <c r="G9" s="145">
        <v>1800</v>
      </c>
      <c r="H9" s="135">
        <v>1.95E-2</v>
      </c>
      <c r="I9" s="201"/>
      <c r="J9" s="201"/>
      <c r="K9" s="201"/>
    </row>
    <row r="10" spans="1:11">
      <c r="A10" s="201" t="s">
        <v>185</v>
      </c>
      <c r="B10" s="51">
        <v>7300</v>
      </c>
      <c r="C10" s="51">
        <v>7300</v>
      </c>
      <c r="D10" s="51">
        <v>7300</v>
      </c>
      <c r="E10" s="145">
        <v>0</v>
      </c>
      <c r="F10" s="135">
        <v>0</v>
      </c>
      <c r="G10" s="145">
        <v>0</v>
      </c>
      <c r="H10" s="135">
        <v>0</v>
      </c>
      <c r="I10" s="201"/>
      <c r="J10" s="201"/>
      <c r="K10" s="201"/>
    </row>
    <row r="11" spans="1:11">
      <c r="A11" s="201" t="s">
        <v>191</v>
      </c>
      <c r="B11" s="51">
        <v>38100</v>
      </c>
      <c r="C11" s="51">
        <v>37900</v>
      </c>
      <c r="D11" s="51">
        <v>36900</v>
      </c>
      <c r="E11" s="145">
        <v>200</v>
      </c>
      <c r="F11" s="135">
        <v>5.3E-3</v>
      </c>
      <c r="G11" s="145">
        <v>1200</v>
      </c>
      <c r="H11" s="135">
        <v>3.2500000000000001E-2</v>
      </c>
      <c r="I11" s="201"/>
      <c r="J11" s="201"/>
      <c r="K11" s="201"/>
    </row>
    <row r="12" spans="1:11">
      <c r="A12" s="201" t="s">
        <v>192</v>
      </c>
      <c r="B12" s="51">
        <v>26500</v>
      </c>
      <c r="C12" s="51">
        <v>26500</v>
      </c>
      <c r="D12" s="51">
        <v>25400</v>
      </c>
      <c r="E12" s="145">
        <v>0</v>
      </c>
      <c r="F12" s="135">
        <v>0</v>
      </c>
      <c r="G12" s="145">
        <v>1100</v>
      </c>
      <c r="H12" s="135">
        <v>4.3299999999999998E-2</v>
      </c>
      <c r="I12" s="201"/>
      <c r="J12" s="201"/>
      <c r="K12" s="201"/>
    </row>
    <row r="13" spans="1:11">
      <c r="A13" s="201" t="s">
        <v>195</v>
      </c>
      <c r="B13" s="51">
        <v>11600</v>
      </c>
      <c r="C13" s="51">
        <v>11400</v>
      </c>
      <c r="D13" s="51">
        <v>11500</v>
      </c>
      <c r="E13" s="145">
        <v>200</v>
      </c>
      <c r="F13" s="135">
        <v>1.7500000000000002E-2</v>
      </c>
      <c r="G13" s="145">
        <v>100</v>
      </c>
      <c r="H13" s="135">
        <v>8.6999999999999994E-3</v>
      </c>
      <c r="I13" s="201"/>
      <c r="J13" s="201"/>
      <c r="K13" s="201"/>
    </row>
    <row r="14" spans="1:11">
      <c r="A14" s="201" t="s">
        <v>210</v>
      </c>
      <c r="B14" s="51">
        <v>36300</v>
      </c>
      <c r="C14" s="51">
        <v>36300</v>
      </c>
      <c r="D14" s="51">
        <v>35800</v>
      </c>
      <c r="E14" s="145">
        <v>0</v>
      </c>
      <c r="F14" s="135">
        <v>0</v>
      </c>
      <c r="G14" s="145">
        <v>500</v>
      </c>
      <c r="H14" s="135">
        <v>1.4E-2</v>
      </c>
      <c r="I14" s="201"/>
      <c r="J14" s="201"/>
      <c r="K14" s="201"/>
    </row>
    <row r="15" spans="1:11">
      <c r="A15" s="201" t="s">
        <v>201</v>
      </c>
      <c r="B15" s="51">
        <v>8200</v>
      </c>
      <c r="C15" s="51">
        <v>8100</v>
      </c>
      <c r="D15" s="51">
        <v>8100</v>
      </c>
      <c r="E15" s="145">
        <v>100</v>
      </c>
      <c r="F15" s="135">
        <v>1.23E-2</v>
      </c>
      <c r="G15" s="145">
        <v>100</v>
      </c>
      <c r="H15" s="135">
        <v>1.23E-2</v>
      </c>
      <c r="I15" s="201"/>
      <c r="J15" s="201"/>
      <c r="K15" s="201"/>
    </row>
    <row r="16" spans="1:11">
      <c r="A16" s="201" t="s">
        <v>204</v>
      </c>
      <c r="B16" s="51">
        <v>15900</v>
      </c>
      <c r="C16" s="51">
        <v>16000</v>
      </c>
      <c r="D16" s="51">
        <v>16100</v>
      </c>
      <c r="E16" s="145">
        <v>-100</v>
      </c>
      <c r="F16" s="135">
        <v>-6.3E-3</v>
      </c>
      <c r="G16" s="145">
        <v>-200</v>
      </c>
      <c r="H16" s="135">
        <v>-1.24E-2</v>
      </c>
      <c r="I16" s="201"/>
      <c r="J16" s="201"/>
      <c r="K16" s="201"/>
    </row>
    <row r="17" spans="1:11">
      <c r="A17" s="201" t="s">
        <v>210</v>
      </c>
      <c r="B17" s="51">
        <v>12200</v>
      </c>
      <c r="C17" s="51">
        <v>12200</v>
      </c>
      <c r="D17" s="51">
        <v>11600</v>
      </c>
      <c r="E17" s="145">
        <v>0</v>
      </c>
      <c r="F17" s="135">
        <v>0</v>
      </c>
      <c r="G17" s="145">
        <v>600</v>
      </c>
      <c r="H17" s="135">
        <v>5.1700000000000003E-2</v>
      </c>
      <c r="I17" s="201"/>
      <c r="J17" s="201"/>
      <c r="K17" s="201"/>
    </row>
    <row r="18" spans="1:11">
      <c r="A18" s="201" t="s">
        <v>213</v>
      </c>
      <c r="B18" s="51">
        <v>700</v>
      </c>
      <c r="C18" s="51">
        <v>700</v>
      </c>
      <c r="D18" s="51">
        <v>600</v>
      </c>
      <c r="E18" s="145">
        <v>0</v>
      </c>
      <c r="F18" s="135">
        <v>0</v>
      </c>
      <c r="G18" s="145">
        <v>100</v>
      </c>
      <c r="H18" s="135">
        <v>0.16669999999999999</v>
      </c>
      <c r="I18" s="201"/>
      <c r="J18" s="201"/>
      <c r="K18" s="201"/>
    </row>
    <row r="19" spans="1:11">
      <c r="A19" s="201" t="s">
        <v>214</v>
      </c>
      <c r="B19" s="51">
        <v>5100</v>
      </c>
      <c r="C19" s="51">
        <v>5000</v>
      </c>
      <c r="D19" s="51">
        <v>5000</v>
      </c>
      <c r="E19" s="145">
        <v>100</v>
      </c>
      <c r="F19" s="135">
        <v>0.02</v>
      </c>
      <c r="G19" s="145">
        <v>100</v>
      </c>
      <c r="H19" s="135">
        <v>0.02</v>
      </c>
      <c r="I19" s="201"/>
      <c r="J19" s="201"/>
      <c r="K19" s="201"/>
    </row>
    <row r="20" spans="1:11">
      <c r="A20" s="201" t="s">
        <v>218</v>
      </c>
      <c r="B20" s="51">
        <v>18400</v>
      </c>
      <c r="C20" s="51">
        <v>18200</v>
      </c>
      <c r="D20" s="51">
        <v>17600</v>
      </c>
      <c r="E20" s="145">
        <v>200</v>
      </c>
      <c r="F20" s="135">
        <v>1.0999999999999999E-2</v>
      </c>
      <c r="G20" s="145">
        <v>800</v>
      </c>
      <c r="H20" s="135">
        <v>4.5499999999999999E-2</v>
      </c>
      <c r="I20" s="201"/>
      <c r="J20" s="201"/>
      <c r="K20" s="201"/>
    </row>
    <row r="21" spans="1:11">
      <c r="A21" s="201" t="s">
        <v>226</v>
      </c>
      <c r="B21" s="51">
        <v>14600</v>
      </c>
      <c r="C21" s="51">
        <v>14700</v>
      </c>
      <c r="D21" s="51">
        <v>15000</v>
      </c>
      <c r="E21" s="145">
        <v>-100</v>
      </c>
      <c r="F21" s="135">
        <v>-6.7999999999999996E-3</v>
      </c>
      <c r="G21" s="145">
        <v>-400</v>
      </c>
      <c r="H21" s="135">
        <v>-2.6700000000000002E-2</v>
      </c>
      <c r="I21" s="201"/>
      <c r="J21" s="201"/>
      <c r="K21" s="201"/>
    </row>
    <row r="22" spans="1:11">
      <c r="A22" s="201" t="s">
        <v>232</v>
      </c>
      <c r="B22" s="51">
        <v>13900</v>
      </c>
      <c r="C22" s="51">
        <v>13600</v>
      </c>
      <c r="D22" s="51">
        <v>13400</v>
      </c>
      <c r="E22" s="145">
        <v>300</v>
      </c>
      <c r="F22" s="135">
        <v>2.2100000000000002E-2</v>
      </c>
      <c r="G22" s="145">
        <v>500</v>
      </c>
      <c r="H22" s="135">
        <v>3.73E-2</v>
      </c>
      <c r="I22" s="201"/>
      <c r="J22" s="201"/>
      <c r="K22" s="201"/>
    </row>
    <row r="23" spans="1:11">
      <c r="A23" s="201" t="s">
        <v>238</v>
      </c>
      <c r="B23" s="51">
        <v>5300</v>
      </c>
      <c r="C23" s="51">
        <v>5200</v>
      </c>
      <c r="D23" s="51">
        <v>5100</v>
      </c>
      <c r="E23" s="145">
        <v>100</v>
      </c>
      <c r="F23" s="135">
        <v>1.9199999999999998E-2</v>
      </c>
      <c r="G23" s="145">
        <v>200</v>
      </c>
      <c r="H23" s="135">
        <v>3.9199999999999999E-2</v>
      </c>
      <c r="I23" s="201"/>
      <c r="J23" s="201"/>
      <c r="K23" s="201"/>
    </row>
    <row r="24" spans="1:11">
      <c r="A24" s="201" t="s">
        <v>241</v>
      </c>
      <c r="B24" s="51">
        <v>27300</v>
      </c>
      <c r="C24" s="51">
        <v>27300</v>
      </c>
      <c r="D24" s="51">
        <v>26300</v>
      </c>
      <c r="E24" s="145">
        <v>0</v>
      </c>
      <c r="F24" s="135">
        <v>0</v>
      </c>
      <c r="G24" s="145">
        <v>1000</v>
      </c>
      <c r="H24" s="135">
        <v>3.7999999999999999E-2</v>
      </c>
      <c r="I24" s="201"/>
      <c r="J24" s="201"/>
      <c r="K24" s="201"/>
    </row>
    <row r="25" spans="1:11">
      <c r="A25" s="201" t="s">
        <v>242</v>
      </c>
      <c r="B25" s="51">
        <v>600</v>
      </c>
      <c r="C25" s="51">
        <v>600</v>
      </c>
      <c r="D25" s="51">
        <v>600</v>
      </c>
      <c r="E25" s="145">
        <v>0</v>
      </c>
      <c r="F25" s="135">
        <v>0</v>
      </c>
      <c r="G25" s="145">
        <v>0</v>
      </c>
      <c r="H25" s="135">
        <v>0</v>
      </c>
      <c r="I25" s="201"/>
      <c r="J25" s="201"/>
      <c r="K25" s="201"/>
    </row>
    <row r="26" spans="1:11">
      <c r="A26" s="201" t="s">
        <v>243</v>
      </c>
      <c r="B26" s="51">
        <v>4000</v>
      </c>
      <c r="C26" s="51">
        <v>4000</v>
      </c>
      <c r="D26" s="51">
        <v>4000</v>
      </c>
      <c r="E26" s="145">
        <v>0</v>
      </c>
      <c r="F26" s="135">
        <v>0</v>
      </c>
      <c r="G26" s="145">
        <v>0</v>
      </c>
      <c r="H26" s="135">
        <v>0</v>
      </c>
      <c r="I26" s="201"/>
      <c r="J26" s="201"/>
      <c r="K26" s="201"/>
    </row>
    <row r="27" spans="1:11">
      <c r="A27" s="201" t="s">
        <v>246</v>
      </c>
      <c r="B27" s="51">
        <v>22700</v>
      </c>
      <c r="C27" s="51">
        <v>22700</v>
      </c>
      <c r="D27" s="51">
        <v>21700</v>
      </c>
      <c r="E27" s="145">
        <v>0</v>
      </c>
      <c r="F27" s="135">
        <v>0</v>
      </c>
      <c r="G27" s="145">
        <v>1000</v>
      </c>
      <c r="H27" s="135">
        <v>4.6100000000000002E-2</v>
      </c>
      <c r="I27" s="201"/>
      <c r="J27" s="201"/>
      <c r="K27" s="201"/>
    </row>
    <row r="29" spans="1:11">
      <c r="A29" s="201" t="s">
        <v>140</v>
      </c>
      <c r="B29" s="201"/>
      <c r="C29" s="201"/>
      <c r="D29" s="201"/>
      <c r="E29" s="201"/>
      <c r="G29" s="201"/>
      <c r="I29" s="201"/>
      <c r="J29" s="201"/>
      <c r="K29" s="201"/>
    </row>
    <row r="43" spans="6:8" s="143" customFormat="1">
      <c r="F43" s="135"/>
      <c r="G43" s="201"/>
      <c r="H43" s="135"/>
    </row>
  </sheetData>
  <mergeCells count="1">
    <mergeCell ref="E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D923-D401-466C-9693-F92BEAC54A1B}">
  <dimension ref="A1:J42"/>
  <sheetViews>
    <sheetView workbookViewId="0"/>
  </sheetViews>
  <sheetFormatPr defaultRowHeight="15"/>
  <cols>
    <col min="1" max="1" width="36.85546875" bestFit="1" customWidth="1"/>
    <col min="2" max="4" width="10.5703125" bestFit="1" customWidth="1"/>
    <col min="5" max="5" width="9.140625" style="131"/>
    <col min="6" max="6" width="9.140625" style="135"/>
    <col min="7" max="7" width="9.140625" style="131"/>
    <col min="8" max="8" width="9.140625" style="135"/>
  </cols>
  <sheetData>
    <row r="1" spans="1:8">
      <c r="A1" s="201" t="s">
        <v>272</v>
      </c>
      <c r="B1" s="201"/>
      <c r="C1" s="201"/>
      <c r="D1" s="201"/>
      <c r="E1" s="234" t="s">
        <v>125</v>
      </c>
      <c r="F1" s="249"/>
      <c r="G1" s="234"/>
      <c r="H1" s="249"/>
    </row>
    <row r="2" spans="1:8">
      <c r="A2" s="18" t="s">
        <v>181</v>
      </c>
      <c r="B2" s="201" t="s">
        <v>127</v>
      </c>
      <c r="C2" s="201" t="s">
        <v>128</v>
      </c>
      <c r="D2" s="201" t="s">
        <v>129</v>
      </c>
      <c r="E2" s="131" t="s">
        <v>130</v>
      </c>
      <c r="F2" s="135" t="s">
        <v>131</v>
      </c>
      <c r="G2" s="131" t="s">
        <v>129</v>
      </c>
      <c r="H2" s="135" t="s">
        <v>131</v>
      </c>
    </row>
    <row r="3" spans="1:8">
      <c r="A3" s="18" t="s">
        <v>280</v>
      </c>
      <c r="B3" s="201" t="s">
        <v>133</v>
      </c>
      <c r="C3" s="201" t="s">
        <v>133</v>
      </c>
      <c r="D3" s="201" t="s">
        <v>134</v>
      </c>
      <c r="E3" s="131" t="s">
        <v>133</v>
      </c>
      <c r="F3" s="135" t="s">
        <v>135</v>
      </c>
      <c r="G3" s="131" t="s">
        <v>134</v>
      </c>
      <c r="H3" s="135" t="s">
        <v>135</v>
      </c>
    </row>
    <row r="5" spans="1:8">
      <c r="A5" s="201" t="s">
        <v>144</v>
      </c>
      <c r="B5" s="51">
        <v>90000</v>
      </c>
      <c r="C5" s="51">
        <v>89400</v>
      </c>
      <c r="D5" s="51">
        <v>89200</v>
      </c>
      <c r="E5" s="131">
        <v>600</v>
      </c>
      <c r="F5" s="135">
        <v>6.7000000000000002E-3</v>
      </c>
      <c r="G5" s="131">
        <v>800</v>
      </c>
      <c r="H5" s="135">
        <v>8.9999999999999993E-3</v>
      </c>
    </row>
    <row r="6" spans="1:8">
      <c r="A6" s="201" t="s">
        <v>145</v>
      </c>
      <c r="B6" s="51">
        <v>73100</v>
      </c>
      <c r="C6" s="51">
        <v>72600</v>
      </c>
      <c r="D6" s="51">
        <v>72000</v>
      </c>
      <c r="E6" s="131">
        <v>500</v>
      </c>
      <c r="F6" s="135">
        <v>6.8999999999999999E-3</v>
      </c>
      <c r="G6" s="131">
        <v>1100</v>
      </c>
      <c r="H6" s="135">
        <v>1.5299999999999999E-2</v>
      </c>
    </row>
    <row r="7" spans="1:8">
      <c r="A7" s="201" t="s">
        <v>146</v>
      </c>
      <c r="B7" s="51">
        <v>14300</v>
      </c>
      <c r="C7" s="51">
        <v>13900</v>
      </c>
      <c r="D7" s="51">
        <v>14100</v>
      </c>
      <c r="E7" s="131">
        <v>400</v>
      </c>
      <c r="F7" s="135">
        <v>2.8799999999999999E-2</v>
      </c>
      <c r="G7" s="131">
        <v>200</v>
      </c>
      <c r="H7" s="135">
        <v>1.4200000000000001E-2</v>
      </c>
    </row>
    <row r="8" spans="1:8">
      <c r="A8" s="201" t="s">
        <v>147</v>
      </c>
      <c r="B8" s="51">
        <v>75700</v>
      </c>
      <c r="C8" s="51">
        <v>75500</v>
      </c>
      <c r="D8" s="51">
        <v>75100</v>
      </c>
      <c r="E8" s="131">
        <v>200</v>
      </c>
      <c r="F8" s="135">
        <v>2.5999999999999999E-3</v>
      </c>
      <c r="G8" s="131">
        <v>600</v>
      </c>
      <c r="H8" s="135">
        <v>8.0000000000000002E-3</v>
      </c>
    </row>
    <row r="9" spans="1:8">
      <c r="A9" s="201" t="s">
        <v>148</v>
      </c>
      <c r="B9" s="51">
        <v>58800</v>
      </c>
      <c r="C9" s="51">
        <v>58700</v>
      </c>
      <c r="D9" s="51">
        <v>57900</v>
      </c>
      <c r="E9" s="131">
        <v>100</v>
      </c>
      <c r="F9" s="135">
        <v>1.6999999999999999E-3</v>
      </c>
      <c r="G9" s="131">
        <v>900</v>
      </c>
      <c r="H9" s="135">
        <v>1.55E-2</v>
      </c>
    </row>
    <row r="10" spans="1:8">
      <c r="A10" s="201" t="s">
        <v>155</v>
      </c>
      <c r="B10" s="51">
        <v>18900</v>
      </c>
      <c r="C10" s="51">
        <v>19100</v>
      </c>
      <c r="D10" s="51">
        <v>18900</v>
      </c>
      <c r="E10" s="131">
        <v>-200</v>
      </c>
      <c r="F10" s="135">
        <v>-1.0500000000000001E-2</v>
      </c>
      <c r="G10" s="131">
        <v>0</v>
      </c>
      <c r="H10" s="135">
        <v>0</v>
      </c>
    </row>
    <row r="11" spans="1:8">
      <c r="A11" s="201" t="s">
        <v>174</v>
      </c>
      <c r="B11" s="51">
        <v>16900</v>
      </c>
      <c r="C11" s="51">
        <v>16800</v>
      </c>
      <c r="D11" s="51">
        <v>17200</v>
      </c>
      <c r="E11" s="131">
        <v>100</v>
      </c>
      <c r="F11" s="135">
        <v>6.0000000000000001E-3</v>
      </c>
      <c r="G11" s="131">
        <v>-300</v>
      </c>
      <c r="H11" s="135">
        <v>-1.7399999999999999E-2</v>
      </c>
    </row>
    <row r="12" spans="1:8">
      <c r="A12" s="201" t="s">
        <v>175</v>
      </c>
      <c r="B12" s="51">
        <v>700</v>
      </c>
      <c r="C12" s="51">
        <v>700</v>
      </c>
      <c r="D12" s="51">
        <v>700</v>
      </c>
      <c r="E12" s="131">
        <v>0</v>
      </c>
      <c r="F12" s="135">
        <v>0</v>
      </c>
      <c r="G12" s="131">
        <v>0</v>
      </c>
      <c r="H12" s="135">
        <v>0</v>
      </c>
    </row>
    <row r="13" spans="1:8">
      <c r="A13" s="201" t="s">
        <v>176</v>
      </c>
      <c r="B13" s="51">
        <v>4400</v>
      </c>
      <c r="C13" s="51">
        <v>4400</v>
      </c>
      <c r="D13" s="51">
        <v>4600</v>
      </c>
      <c r="E13" s="131">
        <v>0</v>
      </c>
      <c r="F13" s="135">
        <v>0</v>
      </c>
      <c r="G13" s="131">
        <v>-200</v>
      </c>
      <c r="H13" s="135">
        <v>-4.3499999999999997E-2</v>
      </c>
    </row>
    <row r="14" spans="1:8">
      <c r="A14" s="201" t="s">
        <v>177</v>
      </c>
      <c r="B14" s="51">
        <v>11800</v>
      </c>
      <c r="C14" s="51">
        <v>11700</v>
      </c>
      <c r="D14" s="51">
        <v>11900</v>
      </c>
      <c r="E14" s="131">
        <v>100</v>
      </c>
      <c r="F14" s="135">
        <v>8.5000000000000006E-3</v>
      </c>
      <c r="G14" s="131">
        <v>-100</v>
      </c>
      <c r="H14" s="135">
        <v>-8.3999999999999995E-3</v>
      </c>
    </row>
    <row r="16" spans="1:8">
      <c r="A16" s="201" t="s">
        <v>272</v>
      </c>
      <c r="B16" s="201"/>
      <c r="C16" s="201"/>
      <c r="D16" s="201"/>
      <c r="E16" s="234" t="s">
        <v>125</v>
      </c>
      <c r="F16" s="249"/>
      <c r="G16" s="234"/>
      <c r="H16" s="249"/>
    </row>
    <row r="17" spans="1:10">
      <c r="A17" s="18" t="s">
        <v>181</v>
      </c>
      <c r="B17" s="201" t="s">
        <v>127</v>
      </c>
      <c r="C17" s="201" t="s">
        <v>128</v>
      </c>
      <c r="D17" s="201" t="s">
        <v>129</v>
      </c>
      <c r="E17" s="131" t="s">
        <v>130</v>
      </c>
      <c r="F17" s="135" t="s">
        <v>131</v>
      </c>
      <c r="G17" s="131" t="s">
        <v>129</v>
      </c>
      <c r="H17" s="135" t="s">
        <v>131</v>
      </c>
      <c r="I17" s="201"/>
      <c r="J17" s="201"/>
    </row>
    <row r="18" spans="1:10">
      <c r="A18" s="18" t="s">
        <v>281</v>
      </c>
      <c r="B18" s="201" t="s">
        <v>133</v>
      </c>
      <c r="C18" s="201" t="s">
        <v>133</v>
      </c>
      <c r="D18" s="201" t="s">
        <v>134</v>
      </c>
      <c r="E18" s="131" t="s">
        <v>133</v>
      </c>
      <c r="F18" s="135" t="s">
        <v>135</v>
      </c>
      <c r="G18" s="131" t="s">
        <v>134</v>
      </c>
      <c r="H18" s="135" t="s">
        <v>135</v>
      </c>
      <c r="I18" s="201"/>
      <c r="J18" s="201"/>
    </row>
    <row r="19" spans="1:10">
      <c r="A19" s="18"/>
      <c r="B19" s="201"/>
      <c r="C19" s="201"/>
      <c r="D19" s="201"/>
      <c r="I19" s="201"/>
      <c r="J19" s="201"/>
    </row>
    <row r="20" spans="1:10">
      <c r="A20" s="201" t="s">
        <v>144</v>
      </c>
      <c r="B20" s="51">
        <v>83900</v>
      </c>
      <c r="C20" s="51">
        <v>82700</v>
      </c>
      <c r="D20" s="51">
        <v>81600</v>
      </c>
      <c r="E20" s="145">
        <v>1200</v>
      </c>
      <c r="F20" s="135">
        <v>1.4500000000000001E-2</v>
      </c>
      <c r="G20" s="145">
        <v>2300</v>
      </c>
      <c r="H20" s="135">
        <v>2.8199999999999999E-2</v>
      </c>
      <c r="I20" s="201"/>
      <c r="J20" s="201"/>
    </row>
    <row r="21" spans="1:10">
      <c r="A21" s="201" t="s">
        <v>183</v>
      </c>
      <c r="B21" s="51">
        <v>72300</v>
      </c>
      <c r="C21" s="51">
        <v>71000</v>
      </c>
      <c r="D21" s="51">
        <v>70000</v>
      </c>
      <c r="E21" s="145">
        <v>1300</v>
      </c>
      <c r="F21" s="135">
        <v>1.83E-2</v>
      </c>
      <c r="G21" s="145">
        <v>2300</v>
      </c>
      <c r="H21" s="135">
        <v>3.2899999999999999E-2</v>
      </c>
      <c r="I21" s="201"/>
      <c r="J21" s="201"/>
    </row>
    <row r="22" spans="1:10">
      <c r="A22" s="201" t="s">
        <v>184</v>
      </c>
      <c r="B22" s="51">
        <v>6900</v>
      </c>
      <c r="C22" s="51">
        <v>6800</v>
      </c>
      <c r="D22" s="51">
        <v>6600</v>
      </c>
      <c r="E22" s="145">
        <v>100</v>
      </c>
      <c r="F22" s="135">
        <v>1.47E-2</v>
      </c>
      <c r="G22" s="145">
        <v>300</v>
      </c>
      <c r="H22" s="135">
        <v>4.5499999999999999E-2</v>
      </c>
      <c r="I22" s="201"/>
      <c r="J22" s="201"/>
    </row>
    <row r="23" spans="1:10">
      <c r="A23" s="201" t="s">
        <v>198</v>
      </c>
      <c r="B23" s="51">
        <v>77000</v>
      </c>
      <c r="C23" s="51">
        <v>75900</v>
      </c>
      <c r="D23" s="51">
        <v>75000</v>
      </c>
      <c r="E23" s="145">
        <v>1100</v>
      </c>
      <c r="F23" s="135">
        <v>1.4500000000000001E-2</v>
      </c>
      <c r="G23" s="145">
        <v>2000</v>
      </c>
      <c r="H23" s="135">
        <v>2.6700000000000002E-2</v>
      </c>
      <c r="I23" s="201"/>
      <c r="J23" s="201"/>
    </row>
    <row r="24" spans="1:10">
      <c r="A24" s="201" t="s">
        <v>199</v>
      </c>
      <c r="B24" s="51">
        <v>65400</v>
      </c>
      <c r="C24" s="51">
        <v>64200</v>
      </c>
      <c r="D24" s="51">
        <v>63400</v>
      </c>
      <c r="E24" s="145">
        <v>1200</v>
      </c>
      <c r="F24" s="135">
        <v>1.8700000000000001E-2</v>
      </c>
      <c r="G24" s="145">
        <v>2000</v>
      </c>
      <c r="H24" s="135">
        <v>3.15E-2</v>
      </c>
      <c r="I24" s="201"/>
      <c r="J24" s="135"/>
    </row>
    <row r="25" spans="1:10">
      <c r="A25" s="201" t="s">
        <v>241</v>
      </c>
      <c r="B25" s="51">
        <v>11600</v>
      </c>
      <c r="C25" s="51">
        <v>11700</v>
      </c>
      <c r="D25" s="51">
        <v>11600</v>
      </c>
      <c r="E25" s="145">
        <v>-100</v>
      </c>
      <c r="F25" s="135">
        <v>-8.5000000000000006E-3</v>
      </c>
      <c r="G25" s="145">
        <v>0</v>
      </c>
      <c r="H25" s="135">
        <v>0</v>
      </c>
      <c r="I25" s="201"/>
      <c r="J25" s="201"/>
    </row>
    <row r="27" spans="1:10">
      <c r="A27" s="201" t="s">
        <v>272</v>
      </c>
      <c r="B27" s="201"/>
      <c r="C27" s="201"/>
      <c r="D27" s="201"/>
      <c r="E27" s="234" t="s">
        <v>125</v>
      </c>
      <c r="F27" s="249"/>
      <c r="G27" s="234"/>
      <c r="H27" s="249"/>
      <c r="I27" s="201"/>
      <c r="J27" s="201"/>
    </row>
    <row r="28" spans="1:10">
      <c r="A28" s="18" t="s">
        <v>181</v>
      </c>
      <c r="B28" s="201" t="s">
        <v>127</v>
      </c>
      <c r="C28" s="201" t="s">
        <v>128</v>
      </c>
      <c r="D28" s="201" t="s">
        <v>129</v>
      </c>
      <c r="E28" s="131" t="s">
        <v>130</v>
      </c>
      <c r="F28" s="135" t="s">
        <v>131</v>
      </c>
      <c r="G28" s="131" t="s">
        <v>129</v>
      </c>
      <c r="H28" s="135" t="s">
        <v>131</v>
      </c>
      <c r="I28" s="201"/>
      <c r="J28" s="201"/>
    </row>
    <row r="29" spans="1:10">
      <c r="A29" s="18" t="s">
        <v>282</v>
      </c>
      <c r="B29" s="201" t="s">
        <v>133</v>
      </c>
      <c r="C29" s="201" t="s">
        <v>133</v>
      </c>
      <c r="D29" s="201" t="s">
        <v>134</v>
      </c>
      <c r="E29" s="131" t="s">
        <v>133</v>
      </c>
      <c r="F29" s="135" t="s">
        <v>135</v>
      </c>
      <c r="G29" s="131" t="s">
        <v>134</v>
      </c>
      <c r="H29" s="135" t="s">
        <v>135</v>
      </c>
      <c r="I29" s="201"/>
      <c r="J29" s="201"/>
    </row>
    <row r="30" spans="1:10">
      <c r="A30" s="18"/>
      <c r="B30" s="201"/>
      <c r="C30" s="201"/>
      <c r="D30" s="201"/>
      <c r="I30" s="201"/>
      <c r="J30" s="201"/>
    </row>
    <row r="31" spans="1:10">
      <c r="A31" s="201" t="s">
        <v>144</v>
      </c>
      <c r="B31" s="51">
        <v>38300</v>
      </c>
      <c r="C31" s="51">
        <v>38100</v>
      </c>
      <c r="D31" s="51">
        <v>38800</v>
      </c>
      <c r="E31" s="145">
        <v>200</v>
      </c>
      <c r="F31" s="135">
        <v>5.1999999999999998E-3</v>
      </c>
      <c r="G31" s="145">
        <v>-500</v>
      </c>
      <c r="H31" s="135">
        <v>-1.29E-2</v>
      </c>
      <c r="I31" s="201"/>
      <c r="J31" s="201"/>
    </row>
    <row r="32" spans="1:10">
      <c r="A32" s="201" t="s">
        <v>183</v>
      </c>
      <c r="B32" s="51">
        <v>32100</v>
      </c>
      <c r="C32" s="51">
        <v>31900</v>
      </c>
      <c r="D32" s="51">
        <v>32400</v>
      </c>
      <c r="E32" s="145">
        <v>200</v>
      </c>
      <c r="F32" s="135">
        <v>6.3E-3</v>
      </c>
      <c r="G32" s="145">
        <v>-300</v>
      </c>
      <c r="H32" s="135">
        <v>-9.2999999999999992E-3</v>
      </c>
      <c r="I32" s="201"/>
      <c r="J32" s="201"/>
    </row>
    <row r="33" spans="1:8">
      <c r="A33" s="201" t="s">
        <v>184</v>
      </c>
      <c r="B33" s="51">
        <v>9400</v>
      </c>
      <c r="C33" s="51">
        <v>9200</v>
      </c>
      <c r="D33" s="51">
        <v>9300</v>
      </c>
      <c r="E33" s="145">
        <v>200</v>
      </c>
      <c r="F33" s="135">
        <v>2.1700000000000001E-2</v>
      </c>
      <c r="G33" s="145">
        <v>100</v>
      </c>
      <c r="H33" s="135">
        <v>1.0800000000000001E-2</v>
      </c>
    </row>
    <row r="34" spans="1:8">
      <c r="A34" s="201" t="s">
        <v>198</v>
      </c>
      <c r="B34" s="51">
        <v>28900</v>
      </c>
      <c r="C34" s="51">
        <v>28900</v>
      </c>
      <c r="D34" s="51">
        <v>29500</v>
      </c>
      <c r="E34" s="145">
        <v>0</v>
      </c>
      <c r="F34" s="135">
        <v>0</v>
      </c>
      <c r="G34" s="145">
        <v>-600</v>
      </c>
      <c r="H34" s="135">
        <v>-2.0299999999999999E-2</v>
      </c>
    </row>
    <row r="35" spans="1:8">
      <c r="A35" s="201" t="s">
        <v>199</v>
      </c>
      <c r="B35" s="51">
        <v>22700</v>
      </c>
      <c r="C35" s="51">
        <v>22700</v>
      </c>
      <c r="D35" s="51">
        <v>23100</v>
      </c>
      <c r="E35" s="145">
        <v>0</v>
      </c>
      <c r="F35" s="135">
        <v>0</v>
      </c>
      <c r="G35" s="145">
        <v>-400</v>
      </c>
      <c r="H35" s="135">
        <v>-1.7299999999999999E-2</v>
      </c>
    </row>
    <row r="36" spans="1:8">
      <c r="A36" s="201" t="s">
        <v>191</v>
      </c>
      <c r="B36" s="51">
        <v>6700</v>
      </c>
      <c r="C36" s="51">
        <v>6500</v>
      </c>
      <c r="D36" s="51">
        <v>6700</v>
      </c>
      <c r="E36" s="145">
        <v>200</v>
      </c>
      <c r="F36" s="135">
        <v>3.0800000000000001E-2</v>
      </c>
      <c r="G36" s="145">
        <v>0</v>
      </c>
      <c r="H36" s="135">
        <v>0</v>
      </c>
    </row>
    <row r="37" spans="1:8">
      <c r="A37" s="201" t="s">
        <v>241</v>
      </c>
      <c r="B37" s="51">
        <v>6200</v>
      </c>
      <c r="C37" s="51">
        <v>6200</v>
      </c>
      <c r="D37" s="51">
        <v>6400</v>
      </c>
      <c r="E37" s="145">
        <v>0</v>
      </c>
      <c r="F37" s="135">
        <v>0</v>
      </c>
      <c r="G37" s="145">
        <v>-200</v>
      </c>
      <c r="H37" s="135">
        <v>-3.1300000000000001E-2</v>
      </c>
    </row>
    <row r="38" spans="1:8">
      <c r="A38" s="201" t="s">
        <v>242</v>
      </c>
      <c r="B38" s="51">
        <v>1300</v>
      </c>
      <c r="C38" s="51">
        <v>1300</v>
      </c>
      <c r="D38" s="51">
        <v>1400</v>
      </c>
      <c r="E38" s="145">
        <v>0</v>
      </c>
      <c r="F38" s="135">
        <v>0</v>
      </c>
      <c r="G38" s="145">
        <v>-100</v>
      </c>
      <c r="H38" s="135">
        <v>-7.1400000000000005E-2</v>
      </c>
    </row>
    <row r="39" spans="1:8">
      <c r="A39" s="201" t="s">
        <v>243</v>
      </c>
      <c r="B39" s="51">
        <v>1400</v>
      </c>
      <c r="C39" s="51">
        <v>1400</v>
      </c>
      <c r="D39" s="51">
        <v>1500</v>
      </c>
      <c r="E39" s="145">
        <v>0</v>
      </c>
      <c r="F39" s="135">
        <v>0</v>
      </c>
      <c r="G39" s="145">
        <v>-100</v>
      </c>
      <c r="H39" s="135">
        <v>-6.6699999999999995E-2</v>
      </c>
    </row>
    <row r="40" spans="1:8">
      <c r="A40" s="201" t="s">
        <v>246</v>
      </c>
      <c r="B40" s="51">
        <v>3500</v>
      </c>
      <c r="C40" s="51">
        <v>3500</v>
      </c>
      <c r="D40" s="51">
        <v>3500</v>
      </c>
      <c r="E40" s="145">
        <v>0</v>
      </c>
      <c r="F40" s="135">
        <v>0</v>
      </c>
      <c r="G40" s="145">
        <v>0</v>
      </c>
      <c r="H40" s="135">
        <v>0</v>
      </c>
    </row>
    <row r="42" spans="1:8">
      <c r="A42" s="201" t="s">
        <v>140</v>
      </c>
      <c r="B42" s="201"/>
      <c r="C42" s="201"/>
      <c r="D42" s="201"/>
    </row>
  </sheetData>
  <mergeCells count="3">
    <mergeCell ref="E1:H1"/>
    <mergeCell ref="E16:H16"/>
    <mergeCell ref="E27:H2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2DDD0-0573-4154-873B-40E379B0EAE0}">
  <dimension ref="A1:H49"/>
  <sheetViews>
    <sheetView topLeftCell="A19" workbookViewId="0">
      <selection activeCell="A51" sqref="A51:XFD51"/>
    </sheetView>
  </sheetViews>
  <sheetFormatPr defaultRowHeight="15"/>
  <cols>
    <col min="1" max="1" width="5.140625" bestFit="1" customWidth="1"/>
    <col min="4" max="4" width="9" bestFit="1" customWidth="1"/>
  </cols>
  <sheetData>
    <row r="1" spans="1:8">
      <c r="A1" s="234" t="s">
        <v>283</v>
      </c>
      <c r="B1" s="234"/>
      <c r="C1" s="234"/>
      <c r="D1" s="234"/>
      <c r="E1" s="234"/>
      <c r="F1" s="234"/>
      <c r="G1" s="234"/>
      <c r="H1" s="234"/>
    </row>
    <row r="3" spans="1:8" ht="65.25" thickBot="1">
      <c r="A3" s="95" t="s">
        <v>107</v>
      </c>
      <c r="B3" s="96" t="s">
        <v>284</v>
      </c>
      <c r="C3" s="96" t="s">
        <v>285</v>
      </c>
      <c r="D3" s="96" t="s">
        <v>286</v>
      </c>
      <c r="E3" s="96" t="s">
        <v>287</v>
      </c>
      <c r="F3" s="96" t="s">
        <v>124</v>
      </c>
      <c r="G3" s="96" t="s">
        <v>109</v>
      </c>
      <c r="H3" s="96" t="s">
        <v>288</v>
      </c>
    </row>
    <row r="4" spans="1:8" ht="15.75" thickTop="1">
      <c r="A4" s="97">
        <v>1976</v>
      </c>
      <c r="B4" s="98">
        <v>2007417</v>
      </c>
      <c r="C4" s="99">
        <v>64.7</v>
      </c>
      <c r="D4" s="99">
        <v>60.2</v>
      </c>
      <c r="E4" s="98">
        <v>1299241</v>
      </c>
      <c r="F4" s="98">
        <v>1207662</v>
      </c>
      <c r="G4" s="98">
        <v>91579</v>
      </c>
      <c r="H4" s="99">
        <v>7</v>
      </c>
    </row>
    <row r="5" spans="1:8">
      <c r="A5" s="97">
        <v>1977</v>
      </c>
      <c r="B5" s="98">
        <v>2061250</v>
      </c>
      <c r="C5" s="99">
        <v>64.400000000000006</v>
      </c>
      <c r="D5" s="99">
        <v>60</v>
      </c>
      <c r="E5" s="98">
        <v>1327423</v>
      </c>
      <c r="F5" s="98">
        <v>1237495</v>
      </c>
      <c r="G5" s="98">
        <v>89928</v>
      </c>
      <c r="H5" s="99">
        <v>6.8</v>
      </c>
    </row>
    <row r="6" spans="1:8">
      <c r="A6" s="97">
        <v>1978</v>
      </c>
      <c r="B6" s="98">
        <v>2117667</v>
      </c>
      <c r="C6" s="99">
        <v>64.099999999999994</v>
      </c>
      <c r="D6" s="99">
        <v>60.5</v>
      </c>
      <c r="E6" s="98">
        <v>1356921</v>
      </c>
      <c r="F6" s="98">
        <v>1281597</v>
      </c>
      <c r="G6" s="98">
        <v>75324</v>
      </c>
      <c r="H6" s="99">
        <v>5.6</v>
      </c>
    </row>
    <row r="7" spans="1:8">
      <c r="A7" s="97">
        <v>1979</v>
      </c>
      <c r="B7" s="98">
        <v>2169417</v>
      </c>
      <c r="C7" s="99">
        <v>63.4</v>
      </c>
      <c r="D7" s="99">
        <v>60.2</v>
      </c>
      <c r="E7" s="98">
        <v>1375201</v>
      </c>
      <c r="F7" s="98">
        <v>1306773</v>
      </c>
      <c r="G7" s="98">
        <v>68428</v>
      </c>
      <c r="H7" s="99">
        <v>5</v>
      </c>
    </row>
    <row r="8" spans="1:8">
      <c r="A8" s="97">
        <v>1980</v>
      </c>
      <c r="B8" s="98">
        <v>2221250</v>
      </c>
      <c r="C8" s="99">
        <v>62.8</v>
      </c>
      <c r="D8" s="99">
        <v>58.6</v>
      </c>
      <c r="E8" s="98">
        <v>1395675</v>
      </c>
      <c r="F8" s="98">
        <v>1301796</v>
      </c>
      <c r="G8" s="98">
        <v>93879</v>
      </c>
      <c r="H8" s="99">
        <v>6.7</v>
      </c>
    </row>
    <row r="9" spans="1:8">
      <c r="A9" s="97">
        <v>1981</v>
      </c>
      <c r="B9" s="98">
        <v>2266583</v>
      </c>
      <c r="C9" s="99">
        <v>63.2</v>
      </c>
      <c r="D9" s="99">
        <v>58</v>
      </c>
      <c r="E9" s="98">
        <v>1432219</v>
      </c>
      <c r="F9" s="98">
        <v>1314907</v>
      </c>
      <c r="G9" s="98">
        <v>117312</v>
      </c>
      <c r="H9" s="99">
        <v>8.1999999999999993</v>
      </c>
    </row>
    <row r="10" spans="1:8">
      <c r="A10" s="97">
        <v>1982</v>
      </c>
      <c r="B10" s="98">
        <v>2307333</v>
      </c>
      <c r="C10" s="99">
        <v>64.2</v>
      </c>
      <c r="D10" s="99">
        <v>57.3</v>
      </c>
      <c r="E10" s="98">
        <v>1482373</v>
      </c>
      <c r="F10" s="98">
        <v>1322883</v>
      </c>
      <c r="G10" s="98">
        <v>159490</v>
      </c>
      <c r="H10" s="99">
        <v>10.8</v>
      </c>
    </row>
    <row r="11" spans="1:8">
      <c r="A11" s="97">
        <v>1983</v>
      </c>
      <c r="B11" s="98">
        <v>2341083</v>
      </c>
      <c r="C11" s="99">
        <v>63.2</v>
      </c>
      <c r="D11" s="99">
        <v>56.9</v>
      </c>
      <c r="E11" s="98">
        <v>1479137</v>
      </c>
      <c r="F11" s="98">
        <v>1333162</v>
      </c>
      <c r="G11" s="98">
        <v>145975</v>
      </c>
      <c r="H11" s="99">
        <v>9.9</v>
      </c>
    </row>
    <row r="12" spans="1:8">
      <c r="A12" s="97">
        <v>1984</v>
      </c>
      <c r="B12" s="98">
        <v>2378500</v>
      </c>
      <c r="C12" s="99">
        <v>62.9</v>
      </c>
      <c r="D12" s="99">
        <v>58.5</v>
      </c>
      <c r="E12" s="98">
        <v>1495188</v>
      </c>
      <c r="F12" s="98">
        <v>1391286</v>
      </c>
      <c r="G12" s="98">
        <v>103902</v>
      </c>
      <c r="H12" s="99">
        <v>6.9</v>
      </c>
    </row>
    <row r="13" spans="1:8">
      <c r="A13" s="97">
        <v>1985</v>
      </c>
      <c r="B13" s="98">
        <v>2426500</v>
      </c>
      <c r="C13" s="99">
        <v>63.8</v>
      </c>
      <c r="D13" s="99">
        <v>59.5</v>
      </c>
      <c r="E13" s="98">
        <v>1548924</v>
      </c>
      <c r="F13" s="98">
        <v>1443612</v>
      </c>
      <c r="G13" s="98">
        <v>105312</v>
      </c>
      <c r="H13" s="99">
        <v>6.8</v>
      </c>
    </row>
    <row r="14" spans="1:8">
      <c r="A14" s="97">
        <v>1986</v>
      </c>
      <c r="B14" s="98">
        <v>2455333</v>
      </c>
      <c r="C14" s="99">
        <v>64.900000000000006</v>
      </c>
      <c r="D14" s="99">
        <v>60.7</v>
      </c>
      <c r="E14" s="98">
        <v>1592306</v>
      </c>
      <c r="F14" s="98">
        <v>1491069</v>
      </c>
      <c r="G14" s="98">
        <v>101237</v>
      </c>
      <c r="H14" s="99">
        <v>6.4</v>
      </c>
    </row>
    <row r="15" spans="1:8">
      <c r="A15" s="97">
        <v>1987</v>
      </c>
      <c r="B15" s="98">
        <v>2495333</v>
      </c>
      <c r="C15" s="99">
        <v>65.400000000000006</v>
      </c>
      <c r="D15" s="99">
        <v>61.8</v>
      </c>
      <c r="E15" s="98">
        <v>1631897</v>
      </c>
      <c r="F15" s="98">
        <v>1542170</v>
      </c>
      <c r="G15" s="98">
        <v>89727</v>
      </c>
      <c r="H15" s="99">
        <v>5.5</v>
      </c>
    </row>
    <row r="16" spans="1:8">
      <c r="A16" s="97">
        <v>1988</v>
      </c>
      <c r="B16" s="98">
        <v>2533000</v>
      </c>
      <c r="C16" s="99">
        <v>65.599999999999994</v>
      </c>
      <c r="D16" s="99">
        <v>62.5</v>
      </c>
      <c r="E16" s="98">
        <v>1660533</v>
      </c>
      <c r="F16" s="98">
        <v>1583928</v>
      </c>
      <c r="G16" s="98">
        <v>76605</v>
      </c>
      <c r="H16" s="99">
        <v>4.5999999999999996</v>
      </c>
    </row>
    <row r="17" spans="1:8">
      <c r="A17" s="97">
        <v>1989</v>
      </c>
      <c r="B17" s="98">
        <v>2566000</v>
      </c>
      <c r="C17" s="99">
        <v>66</v>
      </c>
      <c r="D17" s="99">
        <v>62.9</v>
      </c>
      <c r="E17" s="98">
        <v>1693438</v>
      </c>
      <c r="F17" s="98">
        <v>1615009</v>
      </c>
      <c r="G17" s="98">
        <v>78429</v>
      </c>
      <c r="H17" s="99">
        <v>4.5999999999999996</v>
      </c>
    </row>
    <row r="18" spans="1:8">
      <c r="A18" s="97">
        <v>1990</v>
      </c>
      <c r="B18" s="98">
        <v>2611843</v>
      </c>
      <c r="C18" s="99">
        <v>66.5</v>
      </c>
      <c r="D18" s="99">
        <v>63.3</v>
      </c>
      <c r="E18" s="98">
        <v>1737831</v>
      </c>
      <c r="F18" s="98">
        <v>1652949</v>
      </c>
      <c r="G18" s="98">
        <v>84882</v>
      </c>
      <c r="H18" s="99">
        <v>4.9000000000000004</v>
      </c>
    </row>
    <row r="19" spans="1:8">
      <c r="A19" s="97">
        <v>1991</v>
      </c>
      <c r="B19" s="98">
        <v>2663759</v>
      </c>
      <c r="C19" s="99">
        <v>66.3</v>
      </c>
      <c r="D19" s="99">
        <v>62.3</v>
      </c>
      <c r="E19" s="98">
        <v>1767123</v>
      </c>
      <c r="F19" s="98">
        <v>1659196</v>
      </c>
      <c r="G19" s="98">
        <v>107927</v>
      </c>
      <c r="H19" s="99">
        <v>6.1</v>
      </c>
    </row>
    <row r="20" spans="1:8">
      <c r="A20" s="97">
        <v>1992</v>
      </c>
      <c r="B20" s="98">
        <v>2699745</v>
      </c>
      <c r="C20" s="99">
        <v>66.7</v>
      </c>
      <c r="D20" s="99">
        <v>62.2</v>
      </c>
      <c r="E20" s="98">
        <v>1799677</v>
      </c>
      <c r="F20" s="98">
        <v>1678803</v>
      </c>
      <c r="G20" s="98">
        <v>120874</v>
      </c>
      <c r="H20" s="99">
        <v>6.7</v>
      </c>
    </row>
    <row r="21" spans="1:8">
      <c r="A21" s="97">
        <v>1993</v>
      </c>
      <c r="B21" s="98">
        <v>2739480</v>
      </c>
      <c r="C21" s="99">
        <v>66.7</v>
      </c>
      <c r="D21" s="99">
        <v>61.8</v>
      </c>
      <c r="E21" s="98">
        <v>1826650</v>
      </c>
      <c r="F21" s="98">
        <v>1693483</v>
      </c>
      <c r="G21" s="98">
        <v>133167</v>
      </c>
      <c r="H21" s="99">
        <v>7.3</v>
      </c>
    </row>
    <row r="22" spans="1:8">
      <c r="A22" s="97">
        <v>1994</v>
      </c>
      <c r="B22" s="98">
        <v>2775049</v>
      </c>
      <c r="C22" s="99">
        <v>66.400000000000006</v>
      </c>
      <c r="D22" s="99">
        <v>62.3</v>
      </c>
      <c r="E22" s="98">
        <v>1841428</v>
      </c>
      <c r="F22" s="98">
        <v>1727714</v>
      </c>
      <c r="G22" s="98">
        <v>113714</v>
      </c>
      <c r="H22" s="99">
        <v>6.2</v>
      </c>
    </row>
    <row r="23" spans="1:8">
      <c r="A23" s="97">
        <v>1995</v>
      </c>
      <c r="B23" s="98">
        <v>2813952</v>
      </c>
      <c r="C23" s="99">
        <v>66.2</v>
      </c>
      <c r="D23" s="99">
        <v>62.8</v>
      </c>
      <c r="E23" s="98">
        <v>1864221</v>
      </c>
      <c r="F23" s="98">
        <v>1768540</v>
      </c>
      <c r="G23" s="98">
        <v>95681</v>
      </c>
      <c r="H23" s="99">
        <v>5.0999999999999996</v>
      </c>
    </row>
    <row r="24" spans="1:8">
      <c r="A24" s="97">
        <v>1996</v>
      </c>
      <c r="B24" s="98">
        <v>2851104</v>
      </c>
      <c r="C24" s="99">
        <v>66.2</v>
      </c>
      <c r="D24" s="99">
        <v>62.4</v>
      </c>
      <c r="E24" s="98">
        <v>1886064</v>
      </c>
      <c r="F24" s="98">
        <v>1779221</v>
      </c>
      <c r="G24" s="98">
        <v>106843</v>
      </c>
      <c r="H24" s="99">
        <v>5.7</v>
      </c>
    </row>
    <row r="25" spans="1:8">
      <c r="A25" s="97">
        <v>1997</v>
      </c>
      <c r="B25" s="98">
        <v>2897839</v>
      </c>
      <c r="C25" s="99">
        <v>66.3</v>
      </c>
      <c r="D25" s="99">
        <v>63.3</v>
      </c>
      <c r="E25" s="98">
        <v>1920244</v>
      </c>
      <c r="F25" s="98">
        <v>1834337</v>
      </c>
      <c r="G25" s="98">
        <v>85907</v>
      </c>
      <c r="H25" s="99">
        <v>4.5</v>
      </c>
    </row>
    <row r="26" spans="1:8">
      <c r="A26" s="97">
        <v>1998</v>
      </c>
      <c r="B26" s="98">
        <v>2945825</v>
      </c>
      <c r="C26" s="99">
        <v>65.900000000000006</v>
      </c>
      <c r="D26" s="99">
        <v>63.5</v>
      </c>
      <c r="E26" s="98">
        <v>1940846</v>
      </c>
      <c r="F26" s="98">
        <v>1870270</v>
      </c>
      <c r="G26" s="98">
        <v>70576</v>
      </c>
      <c r="H26" s="99">
        <v>3.6</v>
      </c>
    </row>
    <row r="27" spans="1:8">
      <c r="A27" s="97">
        <v>1999</v>
      </c>
      <c r="B27" s="98">
        <v>2989560</v>
      </c>
      <c r="C27" s="99">
        <v>65.5</v>
      </c>
      <c r="D27" s="99">
        <v>62.8</v>
      </c>
      <c r="E27" s="98">
        <v>1958598</v>
      </c>
      <c r="F27" s="98">
        <v>1877345</v>
      </c>
      <c r="G27" s="98">
        <v>81253</v>
      </c>
      <c r="H27" s="99">
        <v>4.0999999999999996</v>
      </c>
    </row>
    <row r="28" spans="1:8">
      <c r="A28" s="97">
        <v>2000</v>
      </c>
      <c r="B28" s="98">
        <v>3027367</v>
      </c>
      <c r="C28" s="99">
        <v>64.900000000000006</v>
      </c>
      <c r="D28" s="99">
        <v>62.5</v>
      </c>
      <c r="E28" s="98">
        <v>1965481</v>
      </c>
      <c r="F28" s="98">
        <v>1892559</v>
      </c>
      <c r="G28" s="98">
        <v>72922</v>
      </c>
      <c r="H28" s="99">
        <v>3.7</v>
      </c>
    </row>
    <row r="29" spans="1:8">
      <c r="A29" s="97">
        <v>2001</v>
      </c>
      <c r="B29" s="98">
        <v>3064191</v>
      </c>
      <c r="C29" s="99">
        <v>63.4</v>
      </c>
      <c r="D29" s="99">
        <v>60</v>
      </c>
      <c r="E29" s="98">
        <v>1941956</v>
      </c>
      <c r="F29" s="98">
        <v>1839246</v>
      </c>
      <c r="G29" s="98">
        <v>102710</v>
      </c>
      <c r="H29" s="99">
        <v>5.3</v>
      </c>
    </row>
    <row r="30" spans="1:8">
      <c r="A30" s="97">
        <v>2002</v>
      </c>
      <c r="B30" s="98">
        <v>3098739</v>
      </c>
      <c r="C30" s="99">
        <v>63.1</v>
      </c>
      <c r="D30" s="99">
        <v>59</v>
      </c>
      <c r="E30" s="98">
        <v>1954548</v>
      </c>
      <c r="F30" s="98">
        <v>1828735</v>
      </c>
      <c r="G30" s="98">
        <v>125813</v>
      </c>
      <c r="H30" s="99">
        <v>6.4</v>
      </c>
    </row>
    <row r="31" spans="1:8">
      <c r="A31" s="97">
        <v>2003</v>
      </c>
      <c r="B31" s="98">
        <v>3133915</v>
      </c>
      <c r="C31" s="99">
        <v>63.8</v>
      </c>
      <c r="D31" s="99">
        <v>59.2</v>
      </c>
      <c r="E31" s="98">
        <v>1999485</v>
      </c>
      <c r="F31" s="98">
        <v>1855599</v>
      </c>
      <c r="G31" s="98">
        <v>143886</v>
      </c>
      <c r="H31" s="99">
        <v>7.2</v>
      </c>
    </row>
    <row r="32" spans="1:8">
      <c r="A32" s="97">
        <v>2004</v>
      </c>
      <c r="B32" s="98">
        <v>3178645</v>
      </c>
      <c r="C32" s="99">
        <v>64.3</v>
      </c>
      <c r="D32" s="99">
        <v>59.5</v>
      </c>
      <c r="E32" s="98">
        <v>2043864</v>
      </c>
      <c r="F32" s="98">
        <v>1891722</v>
      </c>
      <c r="G32" s="98">
        <v>152142</v>
      </c>
      <c r="H32" s="99">
        <v>7.4</v>
      </c>
    </row>
    <row r="33" spans="1:8">
      <c r="A33" s="97">
        <v>2005</v>
      </c>
      <c r="B33" s="98">
        <v>3234049</v>
      </c>
      <c r="C33" s="99">
        <v>64</v>
      </c>
      <c r="D33" s="99">
        <v>59.4</v>
      </c>
      <c r="E33" s="98">
        <v>2071111</v>
      </c>
      <c r="F33" s="98">
        <v>1919644</v>
      </c>
      <c r="G33" s="98">
        <v>151467</v>
      </c>
      <c r="H33" s="99">
        <v>7.3</v>
      </c>
    </row>
    <row r="34" spans="1:8">
      <c r="A34" s="97">
        <v>2006</v>
      </c>
      <c r="B34" s="98">
        <v>3305437</v>
      </c>
      <c r="C34" s="99">
        <v>65</v>
      </c>
      <c r="D34" s="99">
        <v>60.5</v>
      </c>
      <c r="E34" s="98">
        <v>2148698</v>
      </c>
      <c r="F34" s="98">
        <v>2001245</v>
      </c>
      <c r="G34" s="98">
        <v>147453</v>
      </c>
      <c r="H34" s="99">
        <v>6.9</v>
      </c>
    </row>
    <row r="35" spans="1:8">
      <c r="A35" s="97">
        <v>2007</v>
      </c>
      <c r="B35" s="98">
        <v>3374548</v>
      </c>
      <c r="C35" s="99">
        <v>63.9</v>
      </c>
      <c r="D35" s="99">
        <v>60</v>
      </c>
      <c r="E35" s="98">
        <v>2155198</v>
      </c>
      <c r="F35" s="98">
        <v>2024493</v>
      </c>
      <c r="G35" s="98">
        <v>130705</v>
      </c>
      <c r="H35" s="99">
        <v>6.1</v>
      </c>
    </row>
    <row r="36" spans="1:8">
      <c r="A36" s="97">
        <v>2008</v>
      </c>
      <c r="B36" s="98">
        <v>3439974</v>
      </c>
      <c r="C36" s="99">
        <v>62.8</v>
      </c>
      <c r="D36" s="99">
        <v>58.2</v>
      </c>
      <c r="E36" s="98">
        <v>2160084</v>
      </c>
      <c r="F36" s="98">
        <v>2002903</v>
      </c>
      <c r="G36" s="98">
        <v>157181</v>
      </c>
      <c r="H36" s="99">
        <v>7.3</v>
      </c>
    </row>
    <row r="37" spans="1:8">
      <c r="A37" s="97">
        <v>2009</v>
      </c>
      <c r="B37" s="98">
        <v>3490448</v>
      </c>
      <c r="C37" s="99">
        <v>62.1</v>
      </c>
      <c r="D37" s="99">
        <v>55</v>
      </c>
      <c r="E37" s="98">
        <v>2166737</v>
      </c>
      <c r="F37" s="98">
        <v>1919307</v>
      </c>
      <c r="G37" s="98">
        <v>247430</v>
      </c>
      <c r="H37" s="99">
        <v>11.4</v>
      </c>
    </row>
    <row r="38" spans="1:8">
      <c r="A38" s="97">
        <v>2010</v>
      </c>
      <c r="B38" s="98">
        <v>3564619</v>
      </c>
      <c r="C38" s="99">
        <v>61</v>
      </c>
      <c r="D38" s="99">
        <v>54.1</v>
      </c>
      <c r="E38" s="98">
        <v>2174535</v>
      </c>
      <c r="F38" s="98">
        <v>1928442</v>
      </c>
      <c r="G38" s="98">
        <v>246093</v>
      </c>
      <c r="H38" s="99">
        <v>11.3</v>
      </c>
    </row>
    <row r="39" spans="1:8">
      <c r="A39" s="97">
        <v>2011</v>
      </c>
      <c r="B39" s="98">
        <v>3612048</v>
      </c>
      <c r="C39" s="99">
        <v>60.5</v>
      </c>
      <c r="D39" s="99">
        <v>54.2</v>
      </c>
      <c r="E39" s="98">
        <v>2185171</v>
      </c>
      <c r="F39" s="98">
        <v>1957493</v>
      </c>
      <c r="G39" s="98">
        <v>227678</v>
      </c>
      <c r="H39" s="99">
        <v>10.4</v>
      </c>
    </row>
    <row r="40" spans="1:8">
      <c r="A40" s="97">
        <v>2012</v>
      </c>
      <c r="B40" s="98">
        <v>3655515</v>
      </c>
      <c r="C40" s="99">
        <v>59.9</v>
      </c>
      <c r="D40" s="99">
        <v>54.5</v>
      </c>
      <c r="E40" s="98">
        <v>2190203</v>
      </c>
      <c r="F40" s="98">
        <v>1992957</v>
      </c>
      <c r="G40" s="98">
        <v>197246</v>
      </c>
      <c r="H40" s="99">
        <v>9</v>
      </c>
    </row>
    <row r="41" spans="1:8">
      <c r="A41" s="97">
        <v>2013</v>
      </c>
      <c r="B41" s="98">
        <v>3704281</v>
      </c>
      <c r="C41" s="99">
        <v>59.3</v>
      </c>
      <c r="D41" s="99">
        <v>54.9</v>
      </c>
      <c r="E41" s="98">
        <v>2197876</v>
      </c>
      <c r="F41" s="98">
        <v>2034404</v>
      </c>
      <c r="G41" s="98">
        <v>163472</v>
      </c>
      <c r="H41" s="99">
        <v>7.4</v>
      </c>
    </row>
    <row r="42" spans="1:8">
      <c r="A42" s="97">
        <v>2014</v>
      </c>
      <c r="B42" s="98">
        <v>3759002</v>
      </c>
      <c r="C42" s="99">
        <v>59.1</v>
      </c>
      <c r="D42" s="99">
        <v>55.4</v>
      </c>
      <c r="E42" s="98">
        <v>2222426</v>
      </c>
      <c r="F42" s="98">
        <v>2082941</v>
      </c>
      <c r="G42" s="98">
        <v>139485</v>
      </c>
      <c r="H42" s="99">
        <v>6.3</v>
      </c>
    </row>
    <row r="43" spans="1:8">
      <c r="A43" s="97">
        <v>2015</v>
      </c>
      <c r="B43" s="98">
        <v>3822409</v>
      </c>
      <c r="C43" s="99">
        <v>59.3</v>
      </c>
      <c r="D43" s="99">
        <v>55.8</v>
      </c>
      <c r="E43" s="98">
        <v>2267837</v>
      </c>
      <c r="F43" s="98">
        <v>2134087</v>
      </c>
      <c r="G43" s="98">
        <v>133750</v>
      </c>
      <c r="H43" s="99">
        <v>5.9</v>
      </c>
    </row>
    <row r="44" spans="1:8">
      <c r="A44" s="97">
        <v>2016</v>
      </c>
      <c r="B44" s="98">
        <v>3888005</v>
      </c>
      <c r="C44" s="99">
        <v>58.8</v>
      </c>
      <c r="D44" s="99">
        <v>55.9</v>
      </c>
      <c r="E44" s="98">
        <v>2286054</v>
      </c>
      <c r="F44" s="98">
        <v>2174301</v>
      </c>
      <c r="G44" s="98">
        <v>111753</v>
      </c>
      <c r="H44" s="99">
        <v>4.9000000000000004</v>
      </c>
    </row>
    <row r="45" spans="1:8">
      <c r="A45" s="97">
        <v>2017</v>
      </c>
      <c r="B45" s="98">
        <v>3897645</v>
      </c>
      <c r="C45" s="99">
        <v>58</v>
      </c>
      <c r="D45" s="99">
        <v>55.6</v>
      </c>
      <c r="E45" s="98">
        <v>2261766</v>
      </c>
      <c r="F45" s="98">
        <v>2166708</v>
      </c>
      <c r="G45" s="98">
        <v>95058</v>
      </c>
      <c r="H45" s="99">
        <v>4.2</v>
      </c>
    </row>
    <row r="46" spans="1:8">
      <c r="A46" s="97">
        <v>2018</v>
      </c>
      <c r="B46" s="98">
        <v>3948448</v>
      </c>
      <c r="C46" s="99">
        <v>57.7</v>
      </c>
      <c r="D46" s="99">
        <v>55.8</v>
      </c>
      <c r="E46" s="98">
        <v>2279431</v>
      </c>
      <c r="F46" s="98">
        <v>2202377</v>
      </c>
      <c r="G46" s="98">
        <v>77054</v>
      </c>
      <c r="H46" s="99">
        <v>3.4</v>
      </c>
    </row>
    <row r="47" spans="1:8">
      <c r="A47" s="97">
        <v>2019</v>
      </c>
      <c r="B47" s="98">
        <v>4002601</v>
      </c>
      <c r="C47" s="99">
        <v>58</v>
      </c>
      <c r="D47" s="99">
        <v>56.4</v>
      </c>
      <c r="E47" s="98">
        <v>2321189</v>
      </c>
      <c r="F47" s="98">
        <v>2256313</v>
      </c>
      <c r="G47" s="98">
        <v>64876</v>
      </c>
      <c r="H47" s="99">
        <v>2.8</v>
      </c>
    </row>
    <row r="48" spans="1:8">
      <c r="A48" s="97">
        <v>2020</v>
      </c>
      <c r="B48" s="98">
        <v>4058279</v>
      </c>
      <c r="C48" s="99">
        <v>57.4</v>
      </c>
      <c r="D48" s="99">
        <v>54</v>
      </c>
      <c r="E48" s="98">
        <v>2330863</v>
      </c>
      <c r="F48" s="98">
        <v>2191331</v>
      </c>
      <c r="G48" s="98">
        <v>139532</v>
      </c>
      <c r="H48" s="99">
        <v>6</v>
      </c>
    </row>
    <row r="49" spans="1:8">
      <c r="A49" s="97">
        <v>2021</v>
      </c>
      <c r="B49" s="98">
        <v>4117555</v>
      </c>
      <c r="C49" s="99">
        <v>57.4</v>
      </c>
      <c r="D49" s="99">
        <v>55.1</v>
      </c>
      <c r="E49" s="98">
        <v>2364366</v>
      </c>
      <c r="F49" s="98">
        <v>2269813</v>
      </c>
      <c r="G49" s="98">
        <v>94553</v>
      </c>
      <c r="H49" s="99">
        <v>4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58FF-3409-4C5E-8F11-D2DF1703CF82}">
  <dimension ref="A1:Q45"/>
  <sheetViews>
    <sheetView workbookViewId="0">
      <selection activeCell="A47" sqref="A47:XFD47"/>
    </sheetView>
  </sheetViews>
  <sheetFormatPr defaultRowHeight="15"/>
  <cols>
    <col min="1" max="1" width="5.140625" bestFit="1" customWidth="1"/>
    <col min="2" max="2" width="10.28515625" bestFit="1" customWidth="1"/>
    <col min="4" max="4" width="5.140625" bestFit="1" customWidth="1"/>
    <col min="5" max="5" width="10.5703125" bestFit="1" customWidth="1"/>
    <col min="7" max="7" width="5" bestFit="1" customWidth="1"/>
    <col min="8" max="8" width="23.7109375" bestFit="1" customWidth="1"/>
    <col min="9" max="9" width="21.42578125" bestFit="1" customWidth="1"/>
    <col min="10" max="10" width="22.85546875" bestFit="1" customWidth="1"/>
  </cols>
  <sheetData>
    <row r="1" spans="1:10">
      <c r="A1" s="234" t="s">
        <v>289</v>
      </c>
      <c r="B1" s="234"/>
      <c r="C1" s="234"/>
      <c r="D1" s="234"/>
      <c r="E1" s="234"/>
      <c r="F1" s="201"/>
      <c r="G1" s="234" t="s">
        <v>290</v>
      </c>
      <c r="H1" s="234"/>
      <c r="I1" s="234"/>
      <c r="J1" s="234"/>
    </row>
    <row r="3" spans="1:10" ht="27" thickBot="1">
      <c r="A3" s="92" t="s">
        <v>107</v>
      </c>
      <c r="B3" s="92" t="s">
        <v>6</v>
      </c>
      <c r="C3" s="201"/>
      <c r="D3" s="92" t="s">
        <v>107</v>
      </c>
      <c r="E3" s="92" t="s">
        <v>6</v>
      </c>
      <c r="F3" s="201"/>
      <c r="G3" s="201"/>
      <c r="H3" s="201" t="s">
        <v>291</v>
      </c>
      <c r="I3" s="201" t="s">
        <v>292</v>
      </c>
      <c r="J3" s="201" t="s">
        <v>293</v>
      </c>
    </row>
    <row r="4" spans="1:10" ht="15.75" thickTop="1">
      <c r="A4" s="91">
        <v>1939</v>
      </c>
      <c r="B4" s="87">
        <v>310100</v>
      </c>
      <c r="C4" s="201"/>
      <c r="D4" s="91">
        <v>1981</v>
      </c>
      <c r="E4" s="87">
        <v>1196500</v>
      </c>
      <c r="F4" s="201"/>
      <c r="G4" s="26">
        <v>2007</v>
      </c>
      <c r="H4" s="93">
        <v>675.36</v>
      </c>
      <c r="I4" s="82">
        <v>36</v>
      </c>
      <c r="J4" s="93">
        <v>18.760000000000002</v>
      </c>
    </row>
    <row r="5" spans="1:10">
      <c r="A5" s="91">
        <v>1940</v>
      </c>
      <c r="B5" s="87">
        <v>328600</v>
      </c>
      <c r="C5" s="201"/>
      <c r="D5" s="91">
        <v>1982</v>
      </c>
      <c r="E5" s="87">
        <v>1162300</v>
      </c>
      <c r="F5" s="201"/>
      <c r="G5" s="26">
        <v>2008</v>
      </c>
      <c r="H5" s="93">
        <v>669.28</v>
      </c>
      <c r="I5" s="82">
        <v>35.6</v>
      </c>
      <c r="J5" s="93">
        <v>18.8</v>
      </c>
    </row>
    <row r="6" spans="1:10">
      <c r="A6" s="91">
        <v>1941</v>
      </c>
      <c r="B6" s="87">
        <v>387500</v>
      </c>
      <c r="C6" s="201"/>
      <c r="D6" s="91">
        <v>1983</v>
      </c>
      <c r="E6" s="87">
        <v>1189000</v>
      </c>
      <c r="F6" s="201"/>
      <c r="G6" s="26">
        <v>2009</v>
      </c>
      <c r="H6" s="93">
        <v>665.55</v>
      </c>
      <c r="I6" s="82">
        <v>34.700000000000003</v>
      </c>
      <c r="J6" s="93">
        <v>19.18</v>
      </c>
    </row>
    <row r="7" spans="1:10">
      <c r="A7" s="91">
        <v>1942</v>
      </c>
      <c r="B7" s="87">
        <v>416500</v>
      </c>
      <c r="C7" s="201"/>
      <c r="D7" s="91">
        <v>1984</v>
      </c>
      <c r="E7" s="87">
        <v>1262500</v>
      </c>
      <c r="F7" s="201"/>
      <c r="G7" s="26">
        <v>2010</v>
      </c>
      <c r="H7" s="93">
        <v>692.17</v>
      </c>
      <c r="I7" s="82">
        <v>34.799999999999997</v>
      </c>
      <c r="J7" s="93">
        <v>19.89</v>
      </c>
    </row>
    <row r="8" spans="1:10">
      <c r="A8" s="91">
        <v>1943</v>
      </c>
      <c r="B8" s="87">
        <v>428500</v>
      </c>
      <c r="C8" s="201"/>
      <c r="D8" s="91">
        <v>1985</v>
      </c>
      <c r="E8" s="87">
        <v>1296200</v>
      </c>
      <c r="F8" s="201"/>
      <c r="G8" s="26">
        <v>2011</v>
      </c>
      <c r="H8" s="93">
        <v>716.18</v>
      </c>
      <c r="I8" s="82">
        <v>34.799999999999997</v>
      </c>
      <c r="J8" s="93">
        <v>20.58</v>
      </c>
    </row>
    <row r="9" spans="1:10">
      <c r="A9" s="91">
        <v>1944</v>
      </c>
      <c r="B9" s="87">
        <v>408600</v>
      </c>
      <c r="C9" s="201"/>
      <c r="D9" s="91">
        <v>1986</v>
      </c>
      <c r="E9" s="87">
        <v>1338000</v>
      </c>
      <c r="F9" s="201"/>
      <c r="G9" s="26">
        <v>2012</v>
      </c>
      <c r="H9" s="93">
        <v>705.16</v>
      </c>
      <c r="I9" s="82">
        <v>35.1</v>
      </c>
      <c r="J9" s="93">
        <v>20.09</v>
      </c>
    </row>
    <row r="10" spans="1:10">
      <c r="A10" s="91">
        <v>1945</v>
      </c>
      <c r="B10" s="87">
        <v>396000</v>
      </c>
      <c r="C10" s="201"/>
      <c r="D10" s="91">
        <v>1987</v>
      </c>
      <c r="E10" s="87">
        <v>1392200</v>
      </c>
      <c r="F10" s="201"/>
      <c r="G10" s="26">
        <v>2013</v>
      </c>
      <c r="H10" s="93">
        <v>716.15</v>
      </c>
      <c r="I10" s="82">
        <v>34.9</v>
      </c>
      <c r="J10" s="93">
        <v>20.52</v>
      </c>
    </row>
    <row r="11" spans="1:10">
      <c r="A11" s="91">
        <v>1946</v>
      </c>
      <c r="B11" s="87">
        <v>411600</v>
      </c>
      <c r="C11" s="201"/>
      <c r="D11" s="91">
        <v>1988</v>
      </c>
      <c r="E11" s="87">
        <v>1449000</v>
      </c>
      <c r="F11" s="201"/>
      <c r="G11" s="26">
        <v>2014</v>
      </c>
      <c r="H11" s="93">
        <v>726.23</v>
      </c>
      <c r="I11" s="82">
        <v>34.5</v>
      </c>
      <c r="J11" s="93">
        <v>21.05</v>
      </c>
    </row>
    <row r="12" spans="1:10">
      <c r="A12" s="91">
        <v>1947</v>
      </c>
      <c r="B12" s="87">
        <v>436200</v>
      </c>
      <c r="C12" s="201"/>
      <c r="D12" s="91">
        <v>1989</v>
      </c>
      <c r="E12" s="87">
        <v>1499700</v>
      </c>
      <c r="F12" s="201"/>
      <c r="G12" s="26">
        <v>2015</v>
      </c>
      <c r="H12" s="93">
        <v>743.27</v>
      </c>
      <c r="I12" s="82">
        <v>34.700000000000003</v>
      </c>
      <c r="J12" s="93">
        <v>21.42</v>
      </c>
    </row>
    <row r="13" spans="1:10">
      <c r="A13" s="91">
        <v>1948</v>
      </c>
      <c r="B13" s="87">
        <v>456400</v>
      </c>
      <c r="C13" s="201"/>
      <c r="D13" s="91">
        <v>1990</v>
      </c>
      <c r="E13" s="87">
        <v>1527600</v>
      </c>
      <c r="F13" s="201"/>
      <c r="G13" s="26">
        <v>2016</v>
      </c>
      <c r="H13" s="93">
        <v>762.8</v>
      </c>
      <c r="I13" s="82">
        <v>34.5</v>
      </c>
      <c r="J13" s="93">
        <v>22.11</v>
      </c>
    </row>
    <row r="14" spans="1:10">
      <c r="A14" s="91">
        <v>1949</v>
      </c>
      <c r="B14" s="87">
        <v>443100</v>
      </c>
      <c r="C14" s="201"/>
      <c r="D14" s="91">
        <v>1991</v>
      </c>
      <c r="E14" s="87">
        <v>1497300</v>
      </c>
      <c r="F14" s="201"/>
      <c r="G14" s="26">
        <v>2017</v>
      </c>
      <c r="H14" s="93">
        <v>791.99</v>
      </c>
      <c r="I14" s="82">
        <v>34.6</v>
      </c>
      <c r="J14" s="93">
        <v>22.89</v>
      </c>
    </row>
    <row r="15" spans="1:10">
      <c r="A15" s="91">
        <v>1950</v>
      </c>
      <c r="B15" s="87">
        <v>461400</v>
      </c>
      <c r="C15" s="201"/>
      <c r="D15" s="91">
        <v>1992</v>
      </c>
      <c r="E15" s="87">
        <v>1511800</v>
      </c>
      <c r="F15" s="201"/>
      <c r="G15" s="26">
        <v>2018</v>
      </c>
      <c r="H15" s="93">
        <v>829.36</v>
      </c>
      <c r="I15" s="82">
        <v>34.6</v>
      </c>
      <c r="J15" s="93">
        <v>23.97</v>
      </c>
    </row>
    <row r="16" spans="1:10">
      <c r="A16" s="91">
        <v>1951</v>
      </c>
      <c r="B16" s="87">
        <v>505800</v>
      </c>
      <c r="C16" s="201"/>
      <c r="D16" s="91">
        <v>1993</v>
      </c>
      <c r="E16" s="87">
        <v>1553000</v>
      </c>
      <c r="F16" s="201"/>
      <c r="G16" s="26">
        <v>2019</v>
      </c>
      <c r="H16" s="93">
        <v>852.84</v>
      </c>
      <c r="I16" s="82">
        <v>34.5</v>
      </c>
      <c r="J16" s="93">
        <v>24.72</v>
      </c>
    </row>
    <row r="17" spans="1:17">
      <c r="A17" s="91">
        <v>1952</v>
      </c>
      <c r="B17" s="87">
        <v>544300</v>
      </c>
      <c r="C17" s="201"/>
      <c r="D17" s="91">
        <v>1994</v>
      </c>
      <c r="E17" s="87">
        <v>1592000</v>
      </c>
      <c r="F17" s="201"/>
      <c r="G17" s="26">
        <v>2020</v>
      </c>
      <c r="H17" s="93">
        <v>888.31</v>
      </c>
      <c r="I17" s="82">
        <v>34.1</v>
      </c>
      <c r="J17" s="93">
        <v>26.05</v>
      </c>
      <c r="K17" s="201"/>
      <c r="L17" s="201"/>
      <c r="M17" s="201"/>
      <c r="N17" s="201"/>
      <c r="O17" s="201"/>
      <c r="P17" s="201"/>
      <c r="Q17" s="201"/>
    </row>
    <row r="18" spans="1:17">
      <c r="A18" s="91">
        <v>1953</v>
      </c>
      <c r="B18" s="87">
        <v>543900</v>
      </c>
      <c r="C18" s="201"/>
      <c r="D18" s="91">
        <v>1995</v>
      </c>
      <c r="E18" s="87">
        <v>1636300</v>
      </c>
      <c r="F18" s="201"/>
      <c r="G18" s="26">
        <v>2021</v>
      </c>
      <c r="H18" s="93">
        <v>925.41</v>
      </c>
      <c r="I18" s="82">
        <v>34.299999999999997</v>
      </c>
      <c r="J18" s="93">
        <v>26.98</v>
      </c>
      <c r="K18" s="201"/>
      <c r="L18" s="201"/>
      <c r="M18" s="201"/>
      <c r="N18" s="201"/>
      <c r="O18" s="201"/>
      <c r="P18" s="201"/>
      <c r="Q18" s="201"/>
    </row>
    <row r="19" spans="1:17">
      <c r="A19" s="91">
        <v>1954</v>
      </c>
      <c r="B19" s="87">
        <v>519700.00000000006</v>
      </c>
      <c r="C19" s="201"/>
      <c r="D19" s="91">
        <v>1996</v>
      </c>
      <c r="E19" s="87">
        <v>1669400</v>
      </c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</row>
    <row r="20" spans="1:17">
      <c r="A20" s="91">
        <v>1955</v>
      </c>
      <c r="B20" s="87">
        <v>533000</v>
      </c>
      <c r="C20" s="201"/>
      <c r="D20" s="91">
        <v>1997</v>
      </c>
      <c r="E20" s="87">
        <v>1718800</v>
      </c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 t="s">
        <v>294</v>
      </c>
    </row>
    <row r="21" spans="1:17">
      <c r="A21" s="91">
        <v>1956</v>
      </c>
      <c r="B21" s="87">
        <v>542900</v>
      </c>
      <c r="C21" s="201"/>
      <c r="D21" s="91">
        <v>1998</v>
      </c>
      <c r="E21" s="87">
        <v>1779800</v>
      </c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</row>
    <row r="22" spans="1:17">
      <c r="A22" s="91">
        <v>1957</v>
      </c>
      <c r="B22" s="87">
        <v>545000</v>
      </c>
      <c r="C22" s="201"/>
      <c r="D22" s="91">
        <v>1999</v>
      </c>
      <c r="E22" s="87">
        <v>1826300</v>
      </c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</row>
    <row r="23" spans="1:17">
      <c r="A23" s="91">
        <v>1958</v>
      </c>
      <c r="B23" s="87">
        <v>545900</v>
      </c>
      <c r="C23" s="201"/>
      <c r="D23" s="91">
        <v>2000</v>
      </c>
      <c r="E23" s="87">
        <v>1854000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</row>
    <row r="24" spans="1:17">
      <c r="A24" s="91">
        <v>1959</v>
      </c>
      <c r="B24" s="87">
        <v>566900</v>
      </c>
      <c r="C24" s="201"/>
      <c r="D24" s="91">
        <v>2001</v>
      </c>
      <c r="E24" s="87">
        <v>1814800</v>
      </c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</row>
    <row r="25" spans="1:17">
      <c r="A25" s="91">
        <v>1960</v>
      </c>
      <c r="B25" s="87">
        <v>582500</v>
      </c>
      <c r="C25" s="201"/>
      <c r="D25" s="91">
        <v>2002</v>
      </c>
      <c r="E25" s="87">
        <v>1795400</v>
      </c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</row>
    <row r="26" spans="1:17">
      <c r="A26" s="91">
        <v>1961</v>
      </c>
      <c r="B26" s="87">
        <v>587000</v>
      </c>
      <c r="C26" s="201"/>
      <c r="D26" s="91">
        <v>2003</v>
      </c>
      <c r="E26" s="87">
        <v>1799100</v>
      </c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</row>
    <row r="27" spans="1:17">
      <c r="A27" s="91">
        <v>1962</v>
      </c>
      <c r="B27" s="87">
        <v>609800</v>
      </c>
      <c r="C27" s="201"/>
      <c r="D27" s="91">
        <v>2004</v>
      </c>
      <c r="E27" s="87">
        <v>1826600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</row>
    <row r="28" spans="1:17">
      <c r="A28" s="91">
        <v>1963</v>
      </c>
      <c r="B28" s="87">
        <v>630600</v>
      </c>
      <c r="C28" s="201"/>
      <c r="D28" s="91">
        <v>2005</v>
      </c>
      <c r="E28" s="87">
        <v>1862900</v>
      </c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</row>
    <row r="29" spans="1:17">
      <c r="A29" s="91">
        <v>1964</v>
      </c>
      <c r="B29" s="87">
        <v>651500</v>
      </c>
      <c r="C29" s="201"/>
      <c r="D29" s="91">
        <v>2006</v>
      </c>
      <c r="E29" s="87">
        <v>1905700</v>
      </c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</row>
    <row r="30" spans="1:17">
      <c r="A30" s="91">
        <v>1965</v>
      </c>
      <c r="B30" s="87">
        <v>686000</v>
      </c>
      <c r="C30" s="201"/>
      <c r="D30" s="91">
        <v>2007</v>
      </c>
      <c r="E30" s="87">
        <v>1945000</v>
      </c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</row>
    <row r="31" spans="1:17">
      <c r="A31" s="91">
        <v>1966</v>
      </c>
      <c r="B31" s="87">
        <v>734900</v>
      </c>
      <c r="C31" s="201"/>
      <c r="D31" s="91">
        <v>2008</v>
      </c>
      <c r="E31" s="87">
        <v>1926300</v>
      </c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</row>
    <row r="32" spans="1:17">
      <c r="A32" s="91">
        <v>1967</v>
      </c>
      <c r="B32" s="87">
        <v>754500</v>
      </c>
      <c r="C32" s="201"/>
      <c r="D32" s="91">
        <v>2009</v>
      </c>
      <c r="E32" s="87">
        <v>1814400</v>
      </c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</row>
    <row r="33" spans="1:5">
      <c r="A33" s="91">
        <v>1968</v>
      </c>
      <c r="B33" s="87">
        <v>782900</v>
      </c>
      <c r="C33" s="201"/>
      <c r="D33" s="91">
        <v>2010</v>
      </c>
      <c r="E33" s="51">
        <v>1811300</v>
      </c>
    </row>
    <row r="34" spans="1:5">
      <c r="A34" s="91">
        <v>1969</v>
      </c>
      <c r="B34" s="87">
        <v>819800</v>
      </c>
      <c r="C34" s="201"/>
      <c r="D34" s="91">
        <v>2011</v>
      </c>
      <c r="E34" s="51">
        <v>1832500</v>
      </c>
    </row>
    <row r="35" spans="1:5">
      <c r="A35" s="91">
        <v>1970</v>
      </c>
      <c r="B35" s="87">
        <v>842000</v>
      </c>
      <c r="C35" s="201"/>
      <c r="D35" s="91">
        <v>2012</v>
      </c>
      <c r="E35" s="87">
        <v>1864300</v>
      </c>
    </row>
    <row r="36" spans="1:5">
      <c r="A36" s="91">
        <v>1971</v>
      </c>
      <c r="B36" s="87">
        <v>862600</v>
      </c>
      <c r="C36" s="201"/>
      <c r="D36" s="91">
        <v>2013</v>
      </c>
      <c r="E36" s="87">
        <v>1901000</v>
      </c>
    </row>
    <row r="37" spans="1:5">
      <c r="A37" s="91">
        <v>1972</v>
      </c>
      <c r="B37" s="87">
        <v>920300</v>
      </c>
      <c r="C37" s="201"/>
      <c r="D37" s="91">
        <v>2014</v>
      </c>
      <c r="E37" s="87">
        <v>1951300</v>
      </c>
    </row>
    <row r="38" spans="1:5">
      <c r="A38" s="91">
        <v>1973</v>
      </c>
      <c r="B38" s="87">
        <v>984000</v>
      </c>
      <c r="C38" s="201"/>
      <c r="D38" s="91">
        <v>2015</v>
      </c>
      <c r="E38" s="87">
        <v>2006700</v>
      </c>
    </row>
    <row r="39" spans="1:5">
      <c r="A39" s="91">
        <v>1974</v>
      </c>
      <c r="B39" s="87">
        <v>1015800</v>
      </c>
      <c r="C39" s="201"/>
      <c r="D39" s="91">
        <v>2016</v>
      </c>
      <c r="E39" s="87">
        <v>2055300.0000000002</v>
      </c>
    </row>
    <row r="40" spans="1:5">
      <c r="A40" s="91">
        <v>1975</v>
      </c>
      <c r="B40" s="87">
        <v>982600</v>
      </c>
      <c r="C40" s="201"/>
      <c r="D40" s="91">
        <v>2017</v>
      </c>
      <c r="E40" s="87">
        <v>2096100</v>
      </c>
    </row>
    <row r="41" spans="1:5">
      <c r="A41" s="91">
        <v>1976</v>
      </c>
      <c r="B41" s="87">
        <v>1038099.9999999999</v>
      </c>
      <c r="C41" s="201"/>
      <c r="D41" s="91">
        <v>2018</v>
      </c>
      <c r="E41" s="87">
        <v>2154800</v>
      </c>
    </row>
    <row r="42" spans="1:5">
      <c r="A42" s="91">
        <v>1977</v>
      </c>
      <c r="B42" s="87">
        <v>1081700</v>
      </c>
      <c r="C42" s="201"/>
      <c r="D42" s="91">
        <v>2019</v>
      </c>
      <c r="E42" s="87">
        <v>2189600</v>
      </c>
    </row>
    <row r="43" spans="1:5">
      <c r="A43" s="91">
        <v>1978</v>
      </c>
      <c r="B43" s="87">
        <v>1137500</v>
      </c>
      <c r="C43" s="201"/>
      <c r="D43" s="91">
        <v>2020</v>
      </c>
      <c r="E43" s="87">
        <v>2081600</v>
      </c>
    </row>
    <row r="44" spans="1:5">
      <c r="A44" s="91">
        <v>1979</v>
      </c>
      <c r="B44" s="87">
        <v>1176000</v>
      </c>
      <c r="C44" s="201"/>
      <c r="D44" s="91">
        <v>2021</v>
      </c>
      <c r="E44" s="94">
        <v>2146300</v>
      </c>
    </row>
    <row r="45" spans="1:5">
      <c r="A45" s="91">
        <v>1980</v>
      </c>
      <c r="B45" s="87">
        <v>1188800</v>
      </c>
      <c r="C45" s="201"/>
      <c r="D45" s="201"/>
      <c r="E45" s="201"/>
    </row>
  </sheetData>
  <mergeCells count="2">
    <mergeCell ref="A1:E1"/>
    <mergeCell ref="G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B112F-3645-4ED6-81BB-F970F018A916}">
  <dimension ref="A1:O74"/>
  <sheetViews>
    <sheetView workbookViewId="0">
      <selection activeCell="A11" sqref="A11"/>
    </sheetView>
  </sheetViews>
  <sheetFormatPr defaultRowHeight="15"/>
  <cols>
    <col min="1" max="1" width="68.7109375" bestFit="1" customWidth="1"/>
    <col min="2" max="2" width="5.42578125" bestFit="1" customWidth="1"/>
    <col min="3" max="3" width="9" bestFit="1" customWidth="1"/>
    <col min="5" max="5" width="7" bestFit="1" customWidth="1"/>
    <col min="6" max="6" width="10.28515625" bestFit="1" customWidth="1"/>
    <col min="7" max="7" width="9" bestFit="1" customWidth="1"/>
    <col min="8" max="8" width="10.5703125" bestFit="1" customWidth="1"/>
    <col min="9" max="9" width="7.42578125" bestFit="1" customWidth="1"/>
    <col min="10" max="10" width="10.28515625" bestFit="1" customWidth="1"/>
    <col min="11" max="11" width="8.28515625" bestFit="1" customWidth="1"/>
    <col min="12" max="12" width="10.5703125" bestFit="1" customWidth="1"/>
    <col min="13" max="13" width="8" bestFit="1" customWidth="1"/>
    <col min="14" max="14" width="10.28515625" bestFit="1" customWidth="1"/>
  </cols>
  <sheetData>
    <row r="1" spans="1:15" ht="15.75">
      <c r="A1" s="207" t="s">
        <v>14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1"/>
    </row>
    <row r="2" spans="1:15" ht="15.75">
      <c r="A2" s="207" t="s">
        <v>15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1"/>
    </row>
    <row r="3" spans="1:15" ht="15.75">
      <c r="A3" s="26"/>
      <c r="B3" s="27"/>
      <c r="C3" s="26"/>
      <c r="D3" s="26"/>
      <c r="E3" s="26"/>
      <c r="F3" s="28"/>
      <c r="G3" s="29"/>
      <c r="H3" s="29"/>
      <c r="I3" s="29"/>
      <c r="J3" s="28"/>
      <c r="K3" s="29"/>
      <c r="L3" s="29"/>
      <c r="M3" s="29"/>
      <c r="N3" s="28"/>
      <c r="O3" s="201"/>
    </row>
    <row r="4" spans="1:15" ht="15.75">
      <c r="A4" s="30"/>
      <c r="B4" s="27"/>
      <c r="C4" s="30"/>
      <c r="D4" s="30"/>
      <c r="E4" s="30"/>
      <c r="F4" s="31"/>
      <c r="G4" s="32"/>
      <c r="H4" s="32"/>
      <c r="I4" s="32"/>
      <c r="J4" s="31"/>
      <c r="K4" s="32"/>
      <c r="L4" s="32"/>
      <c r="M4" s="32"/>
      <c r="N4" s="31"/>
      <c r="O4" s="201"/>
    </row>
    <row r="5" spans="1:15" ht="16.5" thickBot="1">
      <c r="A5" s="33"/>
      <c r="B5" s="27"/>
      <c r="C5" s="219">
        <v>44652</v>
      </c>
      <c r="D5" s="219"/>
      <c r="E5" s="219"/>
      <c r="F5" s="219"/>
      <c r="G5" s="219">
        <v>44621</v>
      </c>
      <c r="H5" s="219"/>
      <c r="I5" s="219"/>
      <c r="J5" s="219"/>
      <c r="K5" s="219" t="s">
        <v>16</v>
      </c>
      <c r="L5" s="219"/>
      <c r="M5" s="219"/>
      <c r="N5" s="219"/>
      <c r="O5" s="201"/>
    </row>
    <row r="6" spans="1:15" ht="15.75">
      <c r="A6" s="199"/>
      <c r="B6" s="34"/>
      <c r="C6" s="199" t="s">
        <v>17</v>
      </c>
      <c r="D6" s="199" t="s">
        <v>18</v>
      </c>
      <c r="E6" s="217" t="s">
        <v>19</v>
      </c>
      <c r="F6" s="218"/>
      <c r="G6" s="35" t="s">
        <v>17</v>
      </c>
      <c r="H6" s="36" t="s">
        <v>18</v>
      </c>
      <c r="I6" s="217" t="s">
        <v>19</v>
      </c>
      <c r="J6" s="218"/>
      <c r="K6" s="36" t="s">
        <v>17</v>
      </c>
      <c r="L6" s="36" t="s">
        <v>18</v>
      </c>
      <c r="M6" s="217" t="s">
        <v>19</v>
      </c>
      <c r="N6" s="217"/>
      <c r="O6" s="201"/>
    </row>
    <row r="7" spans="1:15" ht="16.5" thickBot="1">
      <c r="A7" s="37" t="s">
        <v>20</v>
      </c>
      <c r="B7" s="38"/>
      <c r="C7" s="39" t="s">
        <v>21</v>
      </c>
      <c r="D7" s="39" t="s">
        <v>22</v>
      </c>
      <c r="E7" s="39" t="s">
        <v>23</v>
      </c>
      <c r="F7" s="43" t="s">
        <v>24</v>
      </c>
      <c r="G7" s="41" t="s">
        <v>21</v>
      </c>
      <c r="H7" s="42" t="s">
        <v>22</v>
      </c>
      <c r="I7" s="42" t="s">
        <v>23</v>
      </c>
      <c r="J7" s="43" t="s">
        <v>24</v>
      </c>
      <c r="K7" s="42" t="s">
        <v>21</v>
      </c>
      <c r="L7" s="42" t="s">
        <v>22</v>
      </c>
      <c r="M7" s="42" t="s">
        <v>23</v>
      </c>
      <c r="N7" s="40" t="s">
        <v>24</v>
      </c>
      <c r="O7" s="201"/>
    </row>
    <row r="8" spans="1:15" ht="15.75">
      <c r="A8" s="201"/>
      <c r="B8" s="164"/>
      <c r="C8" s="201"/>
      <c r="D8" s="59"/>
      <c r="E8" s="59"/>
      <c r="F8" s="66"/>
      <c r="G8" s="45"/>
      <c r="H8" s="45"/>
      <c r="I8" s="45"/>
      <c r="J8" s="61"/>
      <c r="K8" s="60"/>
      <c r="L8" s="45"/>
      <c r="M8" s="45"/>
      <c r="N8" s="46"/>
      <c r="O8" s="201"/>
    </row>
    <row r="9" spans="1:15" ht="18.75">
      <c r="A9" s="24" t="s">
        <v>25</v>
      </c>
      <c r="B9" s="162" t="s">
        <v>26</v>
      </c>
      <c r="C9" s="154">
        <v>9526</v>
      </c>
      <c r="D9" s="154">
        <v>9243</v>
      </c>
      <c r="E9" s="154">
        <v>283</v>
      </c>
      <c r="F9" s="167">
        <v>3</v>
      </c>
      <c r="G9" s="190">
        <v>9726</v>
      </c>
      <c r="H9" s="154">
        <v>9368</v>
      </c>
      <c r="I9" s="154">
        <v>358</v>
      </c>
      <c r="J9" s="155">
        <v>3.7</v>
      </c>
      <c r="K9" s="154">
        <v>9616</v>
      </c>
      <c r="L9" s="154">
        <v>9194</v>
      </c>
      <c r="M9" s="154">
        <v>422</v>
      </c>
      <c r="N9" s="167">
        <v>4.4000000000000004</v>
      </c>
      <c r="O9" s="201"/>
    </row>
    <row r="10" spans="1:15" ht="18.75">
      <c r="A10" s="24" t="s">
        <v>27</v>
      </c>
      <c r="B10" s="162" t="s">
        <v>26</v>
      </c>
      <c r="C10" s="154">
        <v>75173</v>
      </c>
      <c r="D10" s="154">
        <v>73384</v>
      </c>
      <c r="E10" s="154">
        <v>1789</v>
      </c>
      <c r="F10" s="167">
        <v>2.4</v>
      </c>
      <c r="G10" s="190">
        <v>74898</v>
      </c>
      <c r="H10" s="154">
        <v>72632</v>
      </c>
      <c r="I10" s="154">
        <v>2266</v>
      </c>
      <c r="J10" s="155">
        <v>3</v>
      </c>
      <c r="K10" s="154">
        <v>74265</v>
      </c>
      <c r="L10" s="154">
        <v>71944</v>
      </c>
      <c r="M10" s="154">
        <v>2321</v>
      </c>
      <c r="N10" s="167">
        <v>3.1</v>
      </c>
      <c r="O10" s="201"/>
    </row>
    <row r="11" spans="1:15" ht="18.75">
      <c r="A11" s="24" t="s">
        <v>28</v>
      </c>
      <c r="B11" s="162" t="s">
        <v>26</v>
      </c>
      <c r="C11" s="154">
        <v>2328</v>
      </c>
      <c r="D11" s="154">
        <v>2203</v>
      </c>
      <c r="E11" s="154">
        <v>125</v>
      </c>
      <c r="F11" s="167">
        <v>5.4</v>
      </c>
      <c r="G11" s="190">
        <v>2414</v>
      </c>
      <c r="H11" s="154">
        <v>2251</v>
      </c>
      <c r="I11" s="154">
        <v>163</v>
      </c>
      <c r="J11" s="155">
        <v>6.8</v>
      </c>
      <c r="K11" s="154">
        <v>2465</v>
      </c>
      <c r="L11" s="154">
        <v>2274</v>
      </c>
      <c r="M11" s="154">
        <v>191</v>
      </c>
      <c r="N11" s="167">
        <v>7.7</v>
      </c>
      <c r="O11" s="201"/>
    </row>
    <row r="12" spans="1:15" ht="18.75">
      <c r="A12" s="24" t="s">
        <v>29</v>
      </c>
      <c r="B12" s="162" t="s">
        <v>26</v>
      </c>
      <c r="C12" s="154">
        <v>91837</v>
      </c>
      <c r="D12" s="154">
        <v>89742</v>
      </c>
      <c r="E12" s="154">
        <v>2095</v>
      </c>
      <c r="F12" s="167">
        <v>2.2999999999999998</v>
      </c>
      <c r="G12" s="190">
        <v>92232</v>
      </c>
      <c r="H12" s="154">
        <v>89559</v>
      </c>
      <c r="I12" s="154">
        <v>2673</v>
      </c>
      <c r="J12" s="155">
        <v>2.9</v>
      </c>
      <c r="K12" s="154">
        <v>89249</v>
      </c>
      <c r="L12" s="154">
        <v>86038</v>
      </c>
      <c r="M12" s="154">
        <v>3211</v>
      </c>
      <c r="N12" s="167">
        <v>3.6</v>
      </c>
      <c r="O12" s="201"/>
    </row>
    <row r="13" spans="1:15" ht="18.75">
      <c r="A13" s="24" t="s">
        <v>30</v>
      </c>
      <c r="B13" s="162" t="s">
        <v>26</v>
      </c>
      <c r="C13" s="154">
        <v>4557</v>
      </c>
      <c r="D13" s="154">
        <v>4325</v>
      </c>
      <c r="E13" s="154">
        <v>232</v>
      </c>
      <c r="F13" s="167">
        <v>5.0999999999999996</v>
      </c>
      <c r="G13" s="190">
        <v>4642</v>
      </c>
      <c r="H13" s="154">
        <v>4358</v>
      </c>
      <c r="I13" s="154">
        <v>284</v>
      </c>
      <c r="J13" s="155">
        <v>6.1</v>
      </c>
      <c r="K13" s="154">
        <v>4667</v>
      </c>
      <c r="L13" s="154">
        <v>4337</v>
      </c>
      <c r="M13" s="154">
        <v>330</v>
      </c>
      <c r="N13" s="167">
        <v>7.1</v>
      </c>
      <c r="O13" s="138"/>
    </row>
    <row r="14" spans="1:15" ht="18.75">
      <c r="A14" s="24" t="s">
        <v>31</v>
      </c>
      <c r="B14" s="162" t="s">
        <v>26</v>
      </c>
      <c r="C14" s="154">
        <v>7510</v>
      </c>
      <c r="D14" s="154">
        <v>7167</v>
      </c>
      <c r="E14" s="154">
        <v>343</v>
      </c>
      <c r="F14" s="167">
        <v>4.5999999999999996</v>
      </c>
      <c r="G14" s="190">
        <v>7593</v>
      </c>
      <c r="H14" s="154">
        <v>7173</v>
      </c>
      <c r="I14" s="154">
        <v>420</v>
      </c>
      <c r="J14" s="155">
        <v>5.5</v>
      </c>
      <c r="K14" s="154">
        <v>7601</v>
      </c>
      <c r="L14" s="154">
        <v>7130</v>
      </c>
      <c r="M14" s="154">
        <v>471</v>
      </c>
      <c r="N14" s="167">
        <v>6.2</v>
      </c>
      <c r="O14" s="138"/>
    </row>
    <row r="15" spans="1:15" ht="18.75">
      <c r="A15" s="24" t="s">
        <v>32</v>
      </c>
      <c r="B15" s="162" t="s">
        <v>26</v>
      </c>
      <c r="C15" s="154">
        <v>77551</v>
      </c>
      <c r="D15" s="154">
        <v>75753</v>
      </c>
      <c r="E15" s="154">
        <v>1798</v>
      </c>
      <c r="F15" s="167">
        <v>2.2999999999999998</v>
      </c>
      <c r="G15" s="190">
        <v>76844</v>
      </c>
      <c r="H15" s="154">
        <v>74508</v>
      </c>
      <c r="I15" s="154">
        <v>2336</v>
      </c>
      <c r="J15" s="155">
        <v>3</v>
      </c>
      <c r="K15" s="154">
        <v>75467</v>
      </c>
      <c r="L15" s="154">
        <v>73087</v>
      </c>
      <c r="M15" s="154">
        <v>2380</v>
      </c>
      <c r="N15" s="167">
        <v>3.2</v>
      </c>
      <c r="O15" s="201"/>
    </row>
    <row r="16" spans="1:15" ht="18.75">
      <c r="A16" s="24" t="s">
        <v>33</v>
      </c>
      <c r="B16" s="162" t="s">
        <v>26</v>
      </c>
      <c r="C16" s="154">
        <v>110398</v>
      </c>
      <c r="D16" s="154">
        <v>107607</v>
      </c>
      <c r="E16" s="154">
        <v>2791</v>
      </c>
      <c r="F16" s="167">
        <v>2.5</v>
      </c>
      <c r="G16" s="190">
        <v>110038</v>
      </c>
      <c r="H16" s="154">
        <v>106812</v>
      </c>
      <c r="I16" s="154">
        <v>3226</v>
      </c>
      <c r="J16" s="155">
        <v>2.9</v>
      </c>
      <c r="K16" s="154">
        <v>105765</v>
      </c>
      <c r="L16" s="154">
        <v>102113</v>
      </c>
      <c r="M16" s="154">
        <v>3652</v>
      </c>
      <c r="N16" s="167">
        <v>3.5</v>
      </c>
      <c r="O16" s="201"/>
    </row>
    <row r="17" spans="1:14" ht="18.75">
      <c r="A17" s="24" t="s">
        <v>34</v>
      </c>
      <c r="B17" s="162" t="s">
        <v>26</v>
      </c>
      <c r="C17" s="154">
        <v>6415</v>
      </c>
      <c r="D17" s="154">
        <v>6232</v>
      </c>
      <c r="E17" s="154">
        <v>183</v>
      </c>
      <c r="F17" s="167">
        <v>2.9</v>
      </c>
      <c r="G17" s="190">
        <v>6359</v>
      </c>
      <c r="H17" s="154">
        <v>6137</v>
      </c>
      <c r="I17" s="154">
        <v>222</v>
      </c>
      <c r="J17" s="155">
        <v>3.5</v>
      </c>
      <c r="K17" s="154">
        <v>6412</v>
      </c>
      <c r="L17" s="154">
        <v>6145</v>
      </c>
      <c r="M17" s="154">
        <v>267</v>
      </c>
      <c r="N17" s="167">
        <v>4.2</v>
      </c>
    </row>
    <row r="18" spans="1:14" ht="18.75">
      <c r="A18" s="24" t="s">
        <v>35</v>
      </c>
      <c r="B18" s="162" t="s">
        <v>26</v>
      </c>
      <c r="C18" s="154">
        <v>216851</v>
      </c>
      <c r="D18" s="154">
        <v>211990</v>
      </c>
      <c r="E18" s="154">
        <v>4861</v>
      </c>
      <c r="F18" s="167">
        <v>2.2000000000000002</v>
      </c>
      <c r="G18" s="190">
        <v>216169</v>
      </c>
      <c r="H18" s="154">
        <v>210004</v>
      </c>
      <c r="I18" s="154">
        <v>6165</v>
      </c>
      <c r="J18" s="155">
        <v>2.9</v>
      </c>
      <c r="K18" s="154">
        <v>207933</v>
      </c>
      <c r="L18" s="154">
        <v>200739</v>
      </c>
      <c r="M18" s="154">
        <v>7194</v>
      </c>
      <c r="N18" s="167">
        <v>3.5</v>
      </c>
    </row>
    <row r="19" spans="1:14" ht="18.75">
      <c r="A19" s="24" t="s">
        <v>36</v>
      </c>
      <c r="B19" s="162" t="s">
        <v>26</v>
      </c>
      <c r="C19" s="154">
        <v>24586</v>
      </c>
      <c r="D19" s="154">
        <v>23779</v>
      </c>
      <c r="E19" s="154">
        <v>807</v>
      </c>
      <c r="F19" s="167">
        <v>3.3</v>
      </c>
      <c r="G19" s="190">
        <v>25264</v>
      </c>
      <c r="H19" s="154">
        <v>24248</v>
      </c>
      <c r="I19" s="154">
        <v>1016</v>
      </c>
      <c r="J19" s="155">
        <v>4</v>
      </c>
      <c r="K19" s="154">
        <v>25016</v>
      </c>
      <c r="L19" s="154">
        <v>23786</v>
      </c>
      <c r="M19" s="154">
        <v>1230</v>
      </c>
      <c r="N19" s="167">
        <v>4.9000000000000004</v>
      </c>
    </row>
    <row r="20" spans="1:14" ht="18.75">
      <c r="A20" s="24" t="s">
        <v>37</v>
      </c>
      <c r="B20" s="162" t="s">
        <v>26</v>
      </c>
      <c r="C20" s="154">
        <v>13503</v>
      </c>
      <c r="D20" s="154">
        <v>12981</v>
      </c>
      <c r="E20" s="154">
        <v>522</v>
      </c>
      <c r="F20" s="167">
        <v>3.9</v>
      </c>
      <c r="G20" s="190">
        <v>13552</v>
      </c>
      <c r="H20" s="154">
        <v>12889</v>
      </c>
      <c r="I20" s="154">
        <v>663</v>
      </c>
      <c r="J20" s="155">
        <v>4.9000000000000004</v>
      </c>
      <c r="K20" s="154">
        <v>13159</v>
      </c>
      <c r="L20" s="154">
        <v>12431</v>
      </c>
      <c r="M20" s="154">
        <v>728</v>
      </c>
      <c r="N20" s="167">
        <v>5.5</v>
      </c>
    </row>
    <row r="21" spans="1:14" ht="18.75">
      <c r="A21" s="24" t="s">
        <v>38</v>
      </c>
      <c r="B21" s="162" t="s">
        <v>26</v>
      </c>
      <c r="C21" s="154">
        <v>21643</v>
      </c>
      <c r="D21" s="154">
        <v>20991</v>
      </c>
      <c r="E21" s="154">
        <v>652</v>
      </c>
      <c r="F21" s="167">
        <v>3</v>
      </c>
      <c r="G21" s="190">
        <v>21814</v>
      </c>
      <c r="H21" s="154">
        <v>20990</v>
      </c>
      <c r="I21" s="154">
        <v>824</v>
      </c>
      <c r="J21" s="155">
        <v>3.8</v>
      </c>
      <c r="K21" s="154">
        <v>21461</v>
      </c>
      <c r="L21" s="154">
        <v>20561</v>
      </c>
      <c r="M21" s="154">
        <v>900</v>
      </c>
      <c r="N21" s="167">
        <v>4.2</v>
      </c>
    </row>
    <row r="22" spans="1:14" ht="18.75">
      <c r="A22" s="24" t="s">
        <v>39</v>
      </c>
      <c r="B22" s="162" t="s">
        <v>26</v>
      </c>
      <c r="C22" s="154">
        <v>12390</v>
      </c>
      <c r="D22" s="154">
        <v>11994</v>
      </c>
      <c r="E22" s="154">
        <v>396</v>
      </c>
      <c r="F22" s="167">
        <v>3.2</v>
      </c>
      <c r="G22" s="190">
        <v>12400</v>
      </c>
      <c r="H22" s="154">
        <v>11905</v>
      </c>
      <c r="I22" s="154">
        <v>495</v>
      </c>
      <c r="J22" s="155">
        <v>4</v>
      </c>
      <c r="K22" s="154">
        <v>12413</v>
      </c>
      <c r="L22" s="154">
        <v>11846</v>
      </c>
      <c r="M22" s="154">
        <v>567</v>
      </c>
      <c r="N22" s="167">
        <v>4.5999999999999996</v>
      </c>
    </row>
    <row r="23" spans="1:14" ht="18.75">
      <c r="A23" s="55" t="s">
        <v>40</v>
      </c>
      <c r="B23" s="162" t="s">
        <v>26</v>
      </c>
      <c r="C23" s="154">
        <v>16379</v>
      </c>
      <c r="D23" s="154">
        <v>15928</v>
      </c>
      <c r="E23" s="154">
        <v>451</v>
      </c>
      <c r="F23" s="167">
        <v>2.8</v>
      </c>
      <c r="G23" s="190">
        <v>16366</v>
      </c>
      <c r="H23" s="154">
        <v>15789</v>
      </c>
      <c r="I23" s="154">
        <v>577</v>
      </c>
      <c r="J23" s="155">
        <v>3.5</v>
      </c>
      <c r="K23" s="154">
        <v>16036</v>
      </c>
      <c r="L23" s="154">
        <v>15346</v>
      </c>
      <c r="M23" s="154">
        <v>690</v>
      </c>
      <c r="N23" s="167">
        <v>4.3</v>
      </c>
    </row>
    <row r="24" spans="1:14" ht="18.75">
      <c r="A24" s="24" t="s">
        <v>41</v>
      </c>
      <c r="B24" s="162" t="s">
        <v>26</v>
      </c>
      <c r="C24" s="154">
        <v>29651</v>
      </c>
      <c r="D24" s="154">
        <v>28796</v>
      </c>
      <c r="E24" s="154">
        <v>855</v>
      </c>
      <c r="F24" s="167">
        <v>2.9</v>
      </c>
      <c r="G24" s="190">
        <v>29637</v>
      </c>
      <c r="H24" s="154">
        <v>28554</v>
      </c>
      <c r="I24" s="154">
        <v>1083</v>
      </c>
      <c r="J24" s="155">
        <v>3.7</v>
      </c>
      <c r="K24" s="154">
        <v>29720</v>
      </c>
      <c r="L24" s="154">
        <v>28452</v>
      </c>
      <c r="M24" s="154">
        <v>1268</v>
      </c>
      <c r="N24" s="167">
        <v>4.3</v>
      </c>
    </row>
    <row r="25" spans="1:14" ht="18.75">
      <c r="A25" s="24" t="s">
        <v>42</v>
      </c>
      <c r="B25" s="162" t="s">
        <v>26</v>
      </c>
      <c r="C25" s="154">
        <v>13030</v>
      </c>
      <c r="D25" s="154">
        <v>12496</v>
      </c>
      <c r="E25" s="154">
        <v>534</v>
      </c>
      <c r="F25" s="167">
        <v>4.0999999999999996</v>
      </c>
      <c r="G25" s="190">
        <v>13196</v>
      </c>
      <c r="H25" s="154">
        <v>12534</v>
      </c>
      <c r="I25" s="154">
        <v>662</v>
      </c>
      <c r="J25" s="155">
        <v>5</v>
      </c>
      <c r="K25" s="154">
        <v>13175</v>
      </c>
      <c r="L25" s="154">
        <v>12463</v>
      </c>
      <c r="M25" s="154">
        <v>712</v>
      </c>
      <c r="N25" s="167">
        <v>5.4</v>
      </c>
    </row>
    <row r="26" spans="1:14" ht="18.75">
      <c r="A26" s="24" t="s">
        <v>43</v>
      </c>
      <c r="B26" s="162" t="s">
        <v>26</v>
      </c>
      <c r="C26" s="154">
        <v>80091</v>
      </c>
      <c r="D26" s="154">
        <v>78163</v>
      </c>
      <c r="E26" s="154">
        <v>1928</v>
      </c>
      <c r="F26" s="167">
        <v>2.4</v>
      </c>
      <c r="G26" s="190">
        <v>79836</v>
      </c>
      <c r="H26" s="154">
        <v>77562</v>
      </c>
      <c r="I26" s="154">
        <v>2274</v>
      </c>
      <c r="J26" s="155">
        <v>2.8</v>
      </c>
      <c r="K26" s="154">
        <v>76849</v>
      </c>
      <c r="L26" s="154">
        <v>74167</v>
      </c>
      <c r="M26" s="154">
        <v>2682</v>
      </c>
      <c r="N26" s="167">
        <v>3.5</v>
      </c>
    </row>
    <row r="27" spans="1:14" ht="18.75">
      <c r="A27" s="24" t="s">
        <v>44</v>
      </c>
      <c r="B27" s="162" t="s">
        <v>26</v>
      </c>
      <c r="C27" s="154">
        <v>10536</v>
      </c>
      <c r="D27" s="154">
        <v>10296</v>
      </c>
      <c r="E27" s="154">
        <v>240</v>
      </c>
      <c r="F27" s="167">
        <v>2.2999999999999998</v>
      </c>
      <c r="G27" s="190">
        <v>10478</v>
      </c>
      <c r="H27" s="154">
        <v>10171</v>
      </c>
      <c r="I27" s="154">
        <v>307</v>
      </c>
      <c r="J27" s="155">
        <v>2.9</v>
      </c>
      <c r="K27" s="154">
        <v>10433</v>
      </c>
      <c r="L27" s="154">
        <v>10110</v>
      </c>
      <c r="M27" s="154">
        <v>323</v>
      </c>
      <c r="N27" s="167">
        <v>3.1</v>
      </c>
    </row>
    <row r="28" spans="1:14" ht="18.75">
      <c r="A28" s="24" t="s">
        <v>45</v>
      </c>
      <c r="B28" s="162" t="s">
        <v>26</v>
      </c>
      <c r="C28" s="154">
        <v>9237</v>
      </c>
      <c r="D28" s="154">
        <v>8844</v>
      </c>
      <c r="E28" s="154">
        <v>393</v>
      </c>
      <c r="F28" s="167">
        <v>4.3</v>
      </c>
      <c r="G28" s="190">
        <v>9225</v>
      </c>
      <c r="H28" s="154">
        <v>8718</v>
      </c>
      <c r="I28" s="154">
        <v>507</v>
      </c>
      <c r="J28" s="155">
        <v>5.5</v>
      </c>
      <c r="K28" s="154">
        <v>9240</v>
      </c>
      <c r="L28" s="154">
        <v>8722</v>
      </c>
      <c r="M28" s="154">
        <v>518</v>
      </c>
      <c r="N28" s="167">
        <v>5.6</v>
      </c>
    </row>
    <row r="29" spans="1:14" ht="18.75">
      <c r="A29" s="24" t="s">
        <v>46</v>
      </c>
      <c r="B29" s="162" t="s">
        <v>26</v>
      </c>
      <c r="C29" s="154">
        <v>65709</v>
      </c>
      <c r="D29" s="154">
        <v>63990</v>
      </c>
      <c r="E29" s="154">
        <v>1719</v>
      </c>
      <c r="F29" s="167">
        <v>2.6</v>
      </c>
      <c r="G29" s="190">
        <v>65577</v>
      </c>
      <c r="H29" s="154">
        <v>63385</v>
      </c>
      <c r="I29" s="154">
        <v>2192</v>
      </c>
      <c r="J29" s="155">
        <v>3.3</v>
      </c>
      <c r="K29" s="154">
        <v>65463</v>
      </c>
      <c r="L29" s="154">
        <v>62907</v>
      </c>
      <c r="M29" s="154">
        <v>2556</v>
      </c>
      <c r="N29" s="167">
        <v>3.9</v>
      </c>
    </row>
    <row r="30" spans="1:14" ht="18.75">
      <c r="A30" s="24" t="s">
        <v>47</v>
      </c>
      <c r="B30" s="162" t="s">
        <v>26</v>
      </c>
      <c r="C30" s="154">
        <v>25976</v>
      </c>
      <c r="D30" s="154">
        <v>25195</v>
      </c>
      <c r="E30" s="154">
        <v>781</v>
      </c>
      <c r="F30" s="167">
        <v>3</v>
      </c>
      <c r="G30" s="190">
        <v>26164</v>
      </c>
      <c r="H30" s="154">
        <v>25110</v>
      </c>
      <c r="I30" s="154">
        <v>1054</v>
      </c>
      <c r="J30" s="155">
        <v>4</v>
      </c>
      <c r="K30" s="154">
        <v>25910</v>
      </c>
      <c r="L30" s="154">
        <v>24761</v>
      </c>
      <c r="M30" s="154">
        <v>1149</v>
      </c>
      <c r="N30" s="167">
        <v>4.4000000000000004</v>
      </c>
    </row>
    <row r="31" spans="1:14" ht="18.75">
      <c r="A31" s="24" t="s">
        <v>48</v>
      </c>
      <c r="B31" s="162" t="s">
        <v>26</v>
      </c>
      <c r="C31" s="154">
        <v>261299</v>
      </c>
      <c r="D31" s="154">
        <v>255539</v>
      </c>
      <c r="E31" s="154">
        <v>5760</v>
      </c>
      <c r="F31" s="167">
        <v>2.2000000000000002</v>
      </c>
      <c r="G31" s="190">
        <v>262358</v>
      </c>
      <c r="H31" s="154">
        <v>255059</v>
      </c>
      <c r="I31" s="154">
        <v>7299</v>
      </c>
      <c r="J31" s="155">
        <v>2.8</v>
      </c>
      <c r="K31" s="154">
        <v>253173</v>
      </c>
      <c r="L31" s="154">
        <v>244929</v>
      </c>
      <c r="M31" s="154">
        <v>8244</v>
      </c>
      <c r="N31" s="167">
        <v>3.3</v>
      </c>
    </row>
    <row r="32" spans="1:14" ht="18.75">
      <c r="A32" s="24" t="s">
        <v>49</v>
      </c>
      <c r="B32" s="162" t="s">
        <v>26</v>
      </c>
      <c r="C32" s="154">
        <v>29996</v>
      </c>
      <c r="D32" s="154">
        <v>29110</v>
      </c>
      <c r="E32" s="154">
        <v>886</v>
      </c>
      <c r="F32" s="167">
        <v>3</v>
      </c>
      <c r="G32" s="190">
        <v>30654</v>
      </c>
      <c r="H32" s="154">
        <v>29551</v>
      </c>
      <c r="I32" s="154">
        <v>1103</v>
      </c>
      <c r="J32" s="155">
        <v>3.6</v>
      </c>
      <c r="K32" s="154">
        <v>30403</v>
      </c>
      <c r="L32" s="154">
        <v>29076</v>
      </c>
      <c r="M32" s="154">
        <v>1327</v>
      </c>
      <c r="N32" s="167">
        <v>4.4000000000000004</v>
      </c>
    </row>
    <row r="33" spans="1:14" ht="18.75">
      <c r="A33" s="24" t="s">
        <v>50</v>
      </c>
      <c r="B33" s="162" t="s">
        <v>26</v>
      </c>
      <c r="C33" s="154">
        <v>8051</v>
      </c>
      <c r="D33" s="154">
        <v>7869</v>
      </c>
      <c r="E33" s="154">
        <v>182</v>
      </c>
      <c r="F33" s="167">
        <v>2.2999999999999998</v>
      </c>
      <c r="G33" s="190">
        <v>8046</v>
      </c>
      <c r="H33" s="154">
        <v>7816</v>
      </c>
      <c r="I33" s="154">
        <v>230</v>
      </c>
      <c r="J33" s="155">
        <v>2.9</v>
      </c>
      <c r="K33" s="154">
        <v>8064</v>
      </c>
      <c r="L33" s="154">
        <v>7792</v>
      </c>
      <c r="M33" s="154">
        <v>272</v>
      </c>
      <c r="N33" s="167">
        <v>3.4</v>
      </c>
    </row>
    <row r="34" spans="1:14" ht="18.75">
      <c r="A34" s="24" t="s">
        <v>51</v>
      </c>
      <c r="B34" s="162" t="s">
        <v>26</v>
      </c>
      <c r="C34" s="154">
        <v>153598</v>
      </c>
      <c r="D34" s="154">
        <v>148822</v>
      </c>
      <c r="E34" s="154">
        <v>4776</v>
      </c>
      <c r="F34" s="167">
        <v>3.1</v>
      </c>
      <c r="G34" s="190">
        <v>151175</v>
      </c>
      <c r="H34" s="154">
        <v>144754</v>
      </c>
      <c r="I34" s="154">
        <v>6421</v>
      </c>
      <c r="J34" s="155">
        <v>4.2</v>
      </c>
      <c r="K34" s="154">
        <v>148040</v>
      </c>
      <c r="L34" s="154">
        <v>140975</v>
      </c>
      <c r="M34" s="154">
        <v>7065</v>
      </c>
      <c r="N34" s="167">
        <v>4.8</v>
      </c>
    </row>
    <row r="35" spans="1:14" ht="18.75">
      <c r="A35" s="24" t="s">
        <v>52</v>
      </c>
      <c r="B35" s="162" t="s">
        <v>26</v>
      </c>
      <c r="C35" s="154">
        <v>13394</v>
      </c>
      <c r="D35" s="154">
        <v>13093</v>
      </c>
      <c r="E35" s="154">
        <v>301</v>
      </c>
      <c r="F35" s="167">
        <v>2.2000000000000002</v>
      </c>
      <c r="G35" s="190">
        <v>13199</v>
      </c>
      <c r="H35" s="154">
        <v>12809</v>
      </c>
      <c r="I35" s="154">
        <v>390</v>
      </c>
      <c r="J35" s="155">
        <v>3</v>
      </c>
      <c r="K35" s="154">
        <v>12943</v>
      </c>
      <c r="L35" s="154">
        <v>12539</v>
      </c>
      <c r="M35" s="154">
        <v>404</v>
      </c>
      <c r="N35" s="167">
        <v>3.1</v>
      </c>
    </row>
    <row r="36" spans="1:14" ht="18.75">
      <c r="A36" s="24" t="s">
        <v>53</v>
      </c>
      <c r="B36" s="162" t="s">
        <v>26</v>
      </c>
      <c r="C36" s="154">
        <v>29354</v>
      </c>
      <c r="D36" s="154">
        <v>28581</v>
      </c>
      <c r="E36" s="154">
        <v>773</v>
      </c>
      <c r="F36" s="167">
        <v>2.6</v>
      </c>
      <c r="G36" s="190">
        <v>29115</v>
      </c>
      <c r="H36" s="154">
        <v>28177</v>
      </c>
      <c r="I36" s="154">
        <v>938</v>
      </c>
      <c r="J36" s="155">
        <v>3.2</v>
      </c>
      <c r="K36" s="154">
        <v>29167</v>
      </c>
      <c r="L36" s="154">
        <v>28178</v>
      </c>
      <c r="M36" s="154">
        <v>989</v>
      </c>
      <c r="N36" s="167">
        <v>3.4</v>
      </c>
    </row>
    <row r="37" spans="1:14" ht="18.75">
      <c r="A37" s="24" t="s">
        <v>54</v>
      </c>
      <c r="B37" s="162" t="s">
        <v>26</v>
      </c>
      <c r="C37" s="154">
        <v>43989</v>
      </c>
      <c r="D37" s="154">
        <v>42687</v>
      </c>
      <c r="E37" s="154">
        <v>1302</v>
      </c>
      <c r="F37" s="167">
        <v>3</v>
      </c>
      <c r="G37" s="190">
        <v>44030</v>
      </c>
      <c r="H37" s="154">
        <v>42348</v>
      </c>
      <c r="I37" s="154">
        <v>1682</v>
      </c>
      <c r="J37" s="155">
        <v>3.8</v>
      </c>
      <c r="K37" s="154">
        <v>42486</v>
      </c>
      <c r="L37" s="154">
        <v>40793</v>
      </c>
      <c r="M37" s="154">
        <v>1693</v>
      </c>
      <c r="N37" s="167">
        <v>4</v>
      </c>
    </row>
    <row r="38" spans="1:14" ht="18.75">
      <c r="A38" s="24" t="s">
        <v>55</v>
      </c>
      <c r="B38" s="162" t="s">
        <v>26</v>
      </c>
      <c r="C38" s="154">
        <v>30266</v>
      </c>
      <c r="D38" s="154">
        <v>29432</v>
      </c>
      <c r="E38" s="154">
        <v>834</v>
      </c>
      <c r="F38" s="167">
        <v>2.8</v>
      </c>
      <c r="G38" s="190">
        <v>30394</v>
      </c>
      <c r="H38" s="154">
        <v>29342</v>
      </c>
      <c r="I38" s="154">
        <v>1052</v>
      </c>
      <c r="J38" s="155">
        <v>3.5</v>
      </c>
      <c r="K38" s="154">
        <v>29473</v>
      </c>
      <c r="L38" s="154">
        <v>28220</v>
      </c>
      <c r="M38" s="154">
        <v>1253</v>
      </c>
      <c r="N38" s="167">
        <v>4.3</v>
      </c>
    </row>
    <row r="39" spans="1:14" ht="18.75">
      <c r="A39" s="24" t="s">
        <v>56</v>
      </c>
      <c r="B39" s="162" t="s">
        <v>26</v>
      </c>
      <c r="C39" s="154">
        <v>6557</v>
      </c>
      <c r="D39" s="154">
        <v>6292</v>
      </c>
      <c r="E39" s="154">
        <v>265</v>
      </c>
      <c r="F39" s="167">
        <v>4</v>
      </c>
      <c r="G39" s="190">
        <v>6578</v>
      </c>
      <c r="H39" s="154">
        <v>6260</v>
      </c>
      <c r="I39" s="154">
        <v>318</v>
      </c>
      <c r="J39" s="155">
        <v>4.8</v>
      </c>
      <c r="K39" s="154">
        <v>6601</v>
      </c>
      <c r="L39" s="154">
        <v>6246</v>
      </c>
      <c r="M39" s="154">
        <v>355</v>
      </c>
      <c r="N39" s="167">
        <v>5.4</v>
      </c>
    </row>
    <row r="40" spans="1:14" ht="18.75">
      <c r="A40" s="55" t="s">
        <v>57</v>
      </c>
      <c r="B40" s="162" t="s">
        <v>26</v>
      </c>
      <c r="C40" s="154">
        <v>151093</v>
      </c>
      <c r="D40" s="154">
        <v>147953</v>
      </c>
      <c r="E40" s="154">
        <v>3140</v>
      </c>
      <c r="F40" s="167">
        <v>2.1</v>
      </c>
      <c r="G40" s="190">
        <v>149834</v>
      </c>
      <c r="H40" s="154">
        <v>145845</v>
      </c>
      <c r="I40" s="154">
        <v>3989</v>
      </c>
      <c r="J40" s="155">
        <v>2.7</v>
      </c>
      <c r="K40" s="154">
        <v>149849</v>
      </c>
      <c r="L40" s="154">
        <v>145638</v>
      </c>
      <c r="M40" s="154">
        <v>4211</v>
      </c>
      <c r="N40" s="167">
        <v>2.8</v>
      </c>
    </row>
    <row r="41" spans="1:14" ht="18.75">
      <c r="A41" s="24" t="s">
        <v>58</v>
      </c>
      <c r="B41" s="162" t="s">
        <v>26</v>
      </c>
      <c r="C41" s="154">
        <v>12821</v>
      </c>
      <c r="D41" s="154">
        <v>12225</v>
      </c>
      <c r="E41" s="154">
        <v>596</v>
      </c>
      <c r="F41" s="167">
        <v>4.5999999999999996</v>
      </c>
      <c r="G41" s="190">
        <v>12970</v>
      </c>
      <c r="H41" s="154">
        <v>12218</v>
      </c>
      <c r="I41" s="154">
        <v>752</v>
      </c>
      <c r="J41" s="155">
        <v>5.8</v>
      </c>
      <c r="K41" s="154">
        <v>12911</v>
      </c>
      <c r="L41" s="154">
        <v>12097</v>
      </c>
      <c r="M41" s="154">
        <v>814</v>
      </c>
      <c r="N41" s="167">
        <v>6.3</v>
      </c>
    </row>
    <row r="42" spans="1:14" ht="18.75">
      <c r="A42" s="24" t="s">
        <v>59</v>
      </c>
      <c r="B42" s="162" t="s">
        <v>26</v>
      </c>
      <c r="C42" s="154">
        <v>8788</v>
      </c>
      <c r="D42" s="154">
        <v>8258</v>
      </c>
      <c r="E42" s="154">
        <v>530</v>
      </c>
      <c r="F42" s="167">
        <v>6</v>
      </c>
      <c r="G42" s="190">
        <v>8993</v>
      </c>
      <c r="H42" s="154">
        <v>8335</v>
      </c>
      <c r="I42" s="154">
        <v>658</v>
      </c>
      <c r="J42" s="155">
        <v>7.3</v>
      </c>
      <c r="K42" s="154">
        <v>8799</v>
      </c>
      <c r="L42" s="154">
        <v>8169</v>
      </c>
      <c r="M42" s="154">
        <v>630</v>
      </c>
      <c r="N42" s="167">
        <v>7.2</v>
      </c>
    </row>
    <row r="43" spans="1:14" ht="18.75">
      <c r="A43" s="24" t="s">
        <v>60</v>
      </c>
      <c r="B43" s="162" t="s">
        <v>26</v>
      </c>
      <c r="C43" s="154">
        <v>3313</v>
      </c>
      <c r="D43" s="154">
        <v>3216</v>
      </c>
      <c r="E43" s="154">
        <v>97</v>
      </c>
      <c r="F43" s="167">
        <v>2.9</v>
      </c>
      <c r="G43" s="190">
        <v>3328</v>
      </c>
      <c r="H43" s="154">
        <v>3196</v>
      </c>
      <c r="I43" s="154">
        <v>132</v>
      </c>
      <c r="J43" s="155">
        <v>4</v>
      </c>
      <c r="K43" s="154">
        <v>3405</v>
      </c>
      <c r="L43" s="154">
        <v>3254</v>
      </c>
      <c r="M43" s="154">
        <v>151</v>
      </c>
      <c r="N43" s="167">
        <v>4.4000000000000004</v>
      </c>
    </row>
    <row r="44" spans="1:14" ht="18.75">
      <c r="A44" s="24" t="s">
        <v>61</v>
      </c>
      <c r="B44" s="162" t="s">
        <v>26</v>
      </c>
      <c r="C44" s="154">
        <v>19230</v>
      </c>
      <c r="D44" s="154">
        <v>18822</v>
      </c>
      <c r="E44" s="154">
        <v>408</v>
      </c>
      <c r="F44" s="167">
        <v>2.1</v>
      </c>
      <c r="G44" s="190">
        <v>19303</v>
      </c>
      <c r="H44" s="154">
        <v>18786</v>
      </c>
      <c r="I44" s="154">
        <v>517</v>
      </c>
      <c r="J44" s="155">
        <v>2.7</v>
      </c>
      <c r="K44" s="154">
        <v>19478</v>
      </c>
      <c r="L44" s="154">
        <v>18873</v>
      </c>
      <c r="M44" s="154">
        <v>605</v>
      </c>
      <c r="N44" s="167">
        <v>3.1</v>
      </c>
    </row>
    <row r="45" spans="1:14" ht="18.75">
      <c r="A45" s="24" t="s">
        <v>62</v>
      </c>
      <c r="B45" s="162" t="s">
        <v>26</v>
      </c>
      <c r="C45" s="154">
        <v>33948</v>
      </c>
      <c r="D45" s="154">
        <v>33158</v>
      </c>
      <c r="E45" s="154">
        <v>790</v>
      </c>
      <c r="F45" s="167">
        <v>2.2999999999999998</v>
      </c>
      <c r="G45" s="190">
        <v>34232</v>
      </c>
      <c r="H45" s="154">
        <v>33182</v>
      </c>
      <c r="I45" s="154">
        <v>1050</v>
      </c>
      <c r="J45" s="155">
        <v>3.1</v>
      </c>
      <c r="K45" s="154">
        <v>34305</v>
      </c>
      <c r="L45" s="154">
        <v>33214</v>
      </c>
      <c r="M45" s="154">
        <v>1091</v>
      </c>
      <c r="N45" s="167">
        <v>3.2</v>
      </c>
    </row>
    <row r="46" spans="1:14" ht="18.75">
      <c r="A46" s="24" t="s">
        <v>63</v>
      </c>
      <c r="B46" s="162" t="s">
        <v>26</v>
      </c>
      <c r="C46" s="154">
        <v>33183</v>
      </c>
      <c r="D46" s="154">
        <v>31528</v>
      </c>
      <c r="E46" s="154">
        <v>1655</v>
      </c>
      <c r="F46" s="167">
        <v>5</v>
      </c>
      <c r="G46" s="190">
        <v>33901</v>
      </c>
      <c r="H46" s="154">
        <v>31901</v>
      </c>
      <c r="I46" s="154">
        <v>2000</v>
      </c>
      <c r="J46" s="155">
        <v>5.9</v>
      </c>
      <c r="K46" s="154">
        <v>33547</v>
      </c>
      <c r="L46" s="154">
        <v>31290</v>
      </c>
      <c r="M46" s="154">
        <v>2257</v>
      </c>
      <c r="N46" s="167">
        <v>6.7</v>
      </c>
    </row>
    <row r="47" spans="1:14" ht="18.75">
      <c r="A47" s="24" t="s">
        <v>64</v>
      </c>
      <c r="B47" s="162" t="s">
        <v>26</v>
      </c>
      <c r="C47" s="154">
        <v>58219</v>
      </c>
      <c r="D47" s="154">
        <v>56819</v>
      </c>
      <c r="E47" s="154">
        <v>1400</v>
      </c>
      <c r="F47" s="167">
        <v>2.4</v>
      </c>
      <c r="G47" s="190">
        <v>58352</v>
      </c>
      <c r="H47" s="154">
        <v>56667</v>
      </c>
      <c r="I47" s="154">
        <v>1685</v>
      </c>
      <c r="J47" s="155">
        <v>2.9</v>
      </c>
      <c r="K47" s="154">
        <v>56237</v>
      </c>
      <c r="L47" s="154">
        <v>54398</v>
      </c>
      <c r="M47" s="154">
        <v>1839</v>
      </c>
      <c r="N47" s="167">
        <v>3.3</v>
      </c>
    </row>
    <row r="48" spans="1:14" ht="18.75">
      <c r="A48" s="24" t="s">
        <v>65</v>
      </c>
      <c r="B48" s="162" t="s">
        <v>26</v>
      </c>
      <c r="C48" s="154">
        <v>196747</v>
      </c>
      <c r="D48" s="154">
        <v>191527</v>
      </c>
      <c r="E48" s="154">
        <v>5220</v>
      </c>
      <c r="F48" s="167">
        <v>2.7</v>
      </c>
      <c r="G48" s="190">
        <v>195523</v>
      </c>
      <c r="H48" s="154">
        <v>189013</v>
      </c>
      <c r="I48" s="154">
        <v>6510</v>
      </c>
      <c r="J48" s="155">
        <v>3.3</v>
      </c>
      <c r="K48" s="154">
        <v>196339</v>
      </c>
      <c r="L48" s="154">
        <v>188562</v>
      </c>
      <c r="M48" s="154">
        <v>7777</v>
      </c>
      <c r="N48" s="167">
        <v>4</v>
      </c>
    </row>
    <row r="49" spans="1:14" ht="18.75">
      <c r="A49" s="24" t="s">
        <v>66</v>
      </c>
      <c r="B49" s="162" t="s">
        <v>26</v>
      </c>
      <c r="C49" s="154">
        <v>8460</v>
      </c>
      <c r="D49" s="154">
        <v>8281</v>
      </c>
      <c r="E49" s="154">
        <v>179</v>
      </c>
      <c r="F49" s="167">
        <v>2.1</v>
      </c>
      <c r="G49" s="190">
        <v>8377</v>
      </c>
      <c r="H49" s="154">
        <v>8144</v>
      </c>
      <c r="I49" s="154">
        <v>233</v>
      </c>
      <c r="J49" s="155">
        <v>2.8</v>
      </c>
      <c r="K49" s="154">
        <v>8499</v>
      </c>
      <c r="L49" s="154">
        <v>8252</v>
      </c>
      <c r="M49" s="154">
        <v>247</v>
      </c>
      <c r="N49" s="167">
        <v>2.9</v>
      </c>
    </row>
    <row r="50" spans="1:14" ht="18.75">
      <c r="A50" s="24" t="s">
        <v>67</v>
      </c>
      <c r="B50" s="162" t="s">
        <v>26</v>
      </c>
      <c r="C50" s="154">
        <v>158247</v>
      </c>
      <c r="D50" s="154">
        <v>154358</v>
      </c>
      <c r="E50" s="154">
        <v>3889</v>
      </c>
      <c r="F50" s="155">
        <v>2.5</v>
      </c>
      <c r="G50" s="190">
        <v>158446</v>
      </c>
      <c r="H50" s="154">
        <v>153561</v>
      </c>
      <c r="I50" s="154">
        <v>4885</v>
      </c>
      <c r="J50" s="155">
        <v>3.1</v>
      </c>
      <c r="K50" s="154">
        <v>155303</v>
      </c>
      <c r="L50" s="154">
        <v>149343</v>
      </c>
      <c r="M50" s="154">
        <v>5960</v>
      </c>
      <c r="N50" s="167">
        <v>3.8</v>
      </c>
    </row>
    <row r="51" spans="1:14" ht="18.75">
      <c r="A51" s="24" t="s">
        <v>68</v>
      </c>
      <c r="B51" s="162" t="s">
        <v>26</v>
      </c>
      <c r="C51" s="154">
        <v>42401</v>
      </c>
      <c r="D51" s="154">
        <v>41119</v>
      </c>
      <c r="E51" s="154">
        <v>1282</v>
      </c>
      <c r="F51" s="155">
        <v>3</v>
      </c>
      <c r="G51" s="190">
        <v>42361</v>
      </c>
      <c r="H51" s="154">
        <v>40746</v>
      </c>
      <c r="I51" s="154">
        <v>1615</v>
      </c>
      <c r="J51" s="155">
        <v>3.8</v>
      </c>
      <c r="K51" s="154">
        <v>42957</v>
      </c>
      <c r="L51" s="154">
        <v>41083</v>
      </c>
      <c r="M51" s="154">
        <v>1874</v>
      </c>
      <c r="N51" s="167">
        <v>4.4000000000000004</v>
      </c>
    </row>
    <row r="52" spans="1:14" ht="18.75">
      <c r="A52" s="24" t="s">
        <v>69</v>
      </c>
      <c r="B52" s="162" t="s">
        <v>26</v>
      </c>
      <c r="C52" s="154">
        <v>11504</v>
      </c>
      <c r="D52" s="154">
        <v>11030</v>
      </c>
      <c r="E52" s="154">
        <v>474</v>
      </c>
      <c r="F52" s="155">
        <v>4.0999999999999996</v>
      </c>
      <c r="G52" s="154">
        <v>11580</v>
      </c>
      <c r="H52" s="154">
        <v>10966</v>
      </c>
      <c r="I52" s="154">
        <v>614</v>
      </c>
      <c r="J52" s="155">
        <v>5.3</v>
      </c>
      <c r="K52" s="154">
        <v>11368</v>
      </c>
      <c r="L52" s="154">
        <v>10664</v>
      </c>
      <c r="M52" s="154">
        <v>704</v>
      </c>
      <c r="N52" s="167">
        <v>6.2</v>
      </c>
    </row>
    <row r="53" spans="1:14" ht="18.75">
      <c r="A53" s="24" t="s">
        <v>70</v>
      </c>
      <c r="B53" s="162" t="s">
        <v>26</v>
      </c>
      <c r="C53" s="154">
        <v>10793</v>
      </c>
      <c r="D53" s="154">
        <v>10335</v>
      </c>
      <c r="E53" s="154">
        <v>458</v>
      </c>
      <c r="F53" s="155">
        <v>4.2</v>
      </c>
      <c r="G53" s="154">
        <v>10976</v>
      </c>
      <c r="H53" s="154">
        <v>10414</v>
      </c>
      <c r="I53" s="154">
        <v>562</v>
      </c>
      <c r="J53" s="155">
        <v>5.0999999999999996</v>
      </c>
      <c r="K53" s="154">
        <v>11236</v>
      </c>
      <c r="L53" s="154">
        <v>10573</v>
      </c>
      <c r="M53" s="154">
        <v>663</v>
      </c>
      <c r="N53" s="167">
        <v>5.9</v>
      </c>
    </row>
    <row r="54" spans="1:14" ht="19.5" thickBot="1">
      <c r="A54" s="48" t="s">
        <v>71</v>
      </c>
      <c r="B54" s="163" t="s">
        <v>26</v>
      </c>
      <c r="C54" s="191">
        <v>149629</v>
      </c>
      <c r="D54" s="191">
        <v>145702</v>
      </c>
      <c r="E54" s="191">
        <v>3927</v>
      </c>
      <c r="F54" s="192">
        <v>2.6</v>
      </c>
      <c r="G54" s="154">
        <v>149442</v>
      </c>
      <c r="H54" s="154">
        <v>144535</v>
      </c>
      <c r="I54" s="154">
        <v>4907</v>
      </c>
      <c r="J54" s="155">
        <v>3.3</v>
      </c>
      <c r="K54" s="154">
        <v>144066</v>
      </c>
      <c r="L54" s="191">
        <v>139020</v>
      </c>
      <c r="M54" s="154">
        <v>5046</v>
      </c>
      <c r="N54" s="167">
        <v>3.5</v>
      </c>
    </row>
    <row r="55" spans="1:14" ht="15.75">
      <c r="A55" s="24"/>
      <c r="B55" s="165"/>
      <c r="C55" s="58"/>
      <c r="D55" s="56"/>
      <c r="E55" s="56"/>
      <c r="F55" s="57"/>
      <c r="G55" s="51"/>
      <c r="H55" s="51"/>
      <c r="I55" s="51"/>
      <c r="J55" s="50"/>
      <c r="K55" s="58"/>
      <c r="L55" s="56"/>
      <c r="M55" s="58"/>
      <c r="N55" s="62"/>
    </row>
    <row r="56" spans="1:14" ht="15.75">
      <c r="A56" s="24"/>
      <c r="B56" s="49"/>
      <c r="C56" s="56"/>
      <c r="D56" s="56"/>
      <c r="E56" s="56"/>
      <c r="F56" s="57"/>
      <c r="G56" s="51"/>
      <c r="H56" s="51"/>
      <c r="I56" s="51"/>
      <c r="J56" s="52"/>
      <c r="K56" s="56"/>
      <c r="L56" s="56"/>
      <c r="M56" s="56"/>
      <c r="N56" s="57"/>
    </row>
    <row r="57" spans="1:14" ht="15.75">
      <c r="A57" s="24"/>
      <c r="B57" s="49"/>
      <c r="C57" s="56"/>
      <c r="D57" s="56"/>
      <c r="E57" s="56"/>
      <c r="F57" s="57"/>
      <c r="G57" s="51"/>
      <c r="H57" s="51"/>
      <c r="I57" s="51"/>
      <c r="J57" s="53"/>
      <c r="K57" s="56"/>
      <c r="L57" s="56"/>
      <c r="M57" s="56"/>
      <c r="N57" s="57"/>
    </row>
    <row r="58" spans="1:14" ht="15.75">
      <c r="A58" s="24"/>
      <c r="B58" s="44"/>
      <c r="C58" s="56"/>
      <c r="D58" s="56"/>
      <c r="E58" s="56"/>
      <c r="F58" s="57"/>
      <c r="G58" s="51"/>
      <c r="H58" s="51"/>
      <c r="I58" s="51"/>
      <c r="J58" s="54"/>
      <c r="K58" s="56"/>
      <c r="L58" s="56"/>
      <c r="M58" s="56"/>
      <c r="N58" s="57"/>
    </row>
    <row r="59" spans="1:14">
      <c r="A59" s="201"/>
      <c r="B59" s="201"/>
      <c r="C59" s="56"/>
      <c r="D59" s="56"/>
      <c r="E59" s="56"/>
      <c r="F59" s="57"/>
      <c r="G59" s="201"/>
      <c r="H59" s="201"/>
      <c r="I59" s="201"/>
      <c r="J59" s="201"/>
      <c r="K59" s="56"/>
      <c r="L59" s="56"/>
      <c r="M59" s="56"/>
      <c r="N59" s="57"/>
    </row>
    <row r="60" spans="1:14">
      <c r="A60" s="201"/>
      <c r="B60" s="201"/>
      <c r="C60" s="56"/>
      <c r="D60" s="56"/>
      <c r="E60" s="56"/>
      <c r="F60" s="57"/>
      <c r="G60" s="201"/>
      <c r="H60" s="201"/>
      <c r="I60" s="201"/>
      <c r="J60" s="201"/>
      <c r="K60" s="56"/>
      <c r="L60" s="56"/>
      <c r="M60" s="56"/>
      <c r="N60" s="57"/>
    </row>
    <row r="61" spans="1:14">
      <c r="A61" s="201"/>
      <c r="B61" s="201"/>
      <c r="C61" s="56"/>
      <c r="D61" s="56"/>
      <c r="E61" s="56"/>
      <c r="F61" s="57"/>
      <c r="G61" s="201"/>
      <c r="H61" s="201"/>
      <c r="I61" s="201"/>
      <c r="J61" s="201"/>
      <c r="K61" s="56"/>
      <c r="L61" s="56"/>
      <c r="M61" s="56"/>
      <c r="N61" s="57"/>
    </row>
    <row r="62" spans="1:14">
      <c r="A62" s="201"/>
      <c r="B62" s="201"/>
      <c r="C62" s="56"/>
      <c r="D62" s="56"/>
      <c r="E62" s="56"/>
      <c r="F62" s="57"/>
      <c r="G62" s="201"/>
      <c r="H62" s="201"/>
      <c r="I62" s="201"/>
      <c r="J62" s="201"/>
      <c r="K62" s="56"/>
      <c r="L62" s="56"/>
      <c r="M62" s="56"/>
      <c r="N62" s="57"/>
    </row>
    <row r="63" spans="1:14">
      <c r="A63" s="201"/>
      <c r="B63" s="201"/>
      <c r="C63" s="56"/>
      <c r="D63" s="56"/>
      <c r="E63" s="56"/>
      <c r="F63" s="57"/>
      <c r="G63" s="201"/>
      <c r="H63" s="201"/>
      <c r="I63" s="201"/>
      <c r="J63" s="201"/>
      <c r="K63" s="56"/>
      <c r="L63" s="56"/>
      <c r="M63" s="56"/>
      <c r="N63" s="57"/>
    </row>
    <row r="64" spans="1:14">
      <c r="A64" s="201"/>
      <c r="B64" s="201"/>
      <c r="C64" s="56"/>
      <c r="D64" s="56"/>
      <c r="E64" s="56"/>
      <c r="F64" s="57"/>
      <c r="G64" s="201"/>
      <c r="H64" s="201"/>
      <c r="I64" s="201"/>
      <c r="J64" s="201"/>
      <c r="K64" s="56"/>
      <c r="L64" s="56"/>
      <c r="M64" s="56"/>
      <c r="N64" s="57"/>
    </row>
    <row r="65" spans="3:14">
      <c r="C65" s="56"/>
      <c r="D65" s="56"/>
      <c r="E65" s="56"/>
      <c r="F65" s="57"/>
      <c r="G65" s="201"/>
      <c r="H65" s="201"/>
      <c r="I65" s="201"/>
      <c r="J65" s="201"/>
      <c r="K65" s="56"/>
      <c r="L65" s="56"/>
      <c r="M65" s="56"/>
      <c r="N65" s="57"/>
    </row>
    <row r="66" spans="3:14">
      <c r="C66" s="56"/>
      <c r="D66" s="56"/>
      <c r="E66" s="56"/>
      <c r="F66" s="57"/>
      <c r="G66" s="201"/>
      <c r="H66" s="201"/>
      <c r="I66" s="201"/>
      <c r="J66" s="201"/>
      <c r="K66" s="56"/>
      <c r="L66" s="56"/>
      <c r="M66" s="56"/>
      <c r="N66" s="57"/>
    </row>
    <row r="67" spans="3:14">
      <c r="C67" s="56"/>
      <c r="D67" s="56"/>
      <c r="E67" s="56"/>
      <c r="F67" s="57"/>
      <c r="G67" s="201"/>
      <c r="H67" s="201"/>
      <c r="I67" s="201"/>
      <c r="J67" s="201"/>
      <c r="K67" s="56"/>
      <c r="L67" s="56"/>
      <c r="M67" s="56"/>
      <c r="N67" s="57"/>
    </row>
    <row r="68" spans="3:14">
      <c r="C68" s="56"/>
      <c r="D68" s="56"/>
      <c r="E68" s="56"/>
      <c r="F68" s="57"/>
      <c r="G68" s="201"/>
      <c r="H68" s="201"/>
      <c r="I68" s="201"/>
      <c r="J68" s="201"/>
      <c r="K68" s="56"/>
      <c r="L68" s="56"/>
      <c r="M68" s="56"/>
      <c r="N68" s="57"/>
    </row>
    <row r="69" spans="3:14">
      <c r="C69" s="56"/>
      <c r="D69" s="56"/>
      <c r="E69" s="56"/>
      <c r="F69" s="57"/>
      <c r="G69" s="201"/>
      <c r="H69" s="201"/>
      <c r="I69" s="201"/>
      <c r="J69" s="201"/>
      <c r="K69" s="56"/>
      <c r="L69" s="56"/>
      <c r="M69" s="56"/>
      <c r="N69" s="57"/>
    </row>
    <row r="70" spans="3:14">
      <c r="C70" s="56"/>
      <c r="D70" s="56"/>
      <c r="E70" s="56"/>
      <c r="F70" s="57"/>
      <c r="G70" s="201"/>
      <c r="H70" s="201"/>
      <c r="I70" s="201"/>
      <c r="J70" s="201"/>
      <c r="K70" s="56"/>
      <c r="L70" s="56"/>
      <c r="M70" s="56"/>
      <c r="N70" s="57"/>
    </row>
    <row r="71" spans="3:14">
      <c r="C71" s="56"/>
      <c r="D71" s="56"/>
      <c r="E71" s="56"/>
      <c r="F71" s="57"/>
      <c r="G71" s="201"/>
      <c r="H71" s="201"/>
      <c r="I71" s="201"/>
      <c r="J71" s="201"/>
      <c r="K71" s="56"/>
      <c r="L71" s="56"/>
      <c r="M71" s="56"/>
      <c r="N71" s="57"/>
    </row>
    <row r="72" spans="3:14">
      <c r="C72" s="56"/>
      <c r="D72" s="56"/>
      <c r="E72" s="56"/>
      <c r="F72" s="57"/>
      <c r="G72" s="201"/>
      <c r="H72" s="201"/>
      <c r="I72" s="201"/>
      <c r="J72" s="201"/>
      <c r="K72" s="56"/>
      <c r="L72" s="56"/>
      <c r="M72" s="56"/>
      <c r="N72" s="57"/>
    </row>
    <row r="73" spans="3:14">
      <c r="C73" s="56"/>
      <c r="D73" s="56"/>
      <c r="E73" s="56"/>
      <c r="F73" s="57"/>
      <c r="G73" s="201"/>
      <c r="H73" s="201"/>
      <c r="I73" s="201"/>
      <c r="J73" s="201"/>
      <c r="K73" s="56"/>
      <c r="L73" s="56"/>
      <c r="M73" s="56"/>
      <c r="N73" s="57"/>
    </row>
    <row r="74" spans="3:14">
      <c r="C74" s="56"/>
      <c r="D74" s="56"/>
      <c r="E74" s="56"/>
      <c r="F74" s="57"/>
      <c r="G74" s="201"/>
      <c r="H74" s="201"/>
      <c r="I74" s="201"/>
      <c r="J74" s="201"/>
      <c r="K74" s="56"/>
      <c r="L74" s="56"/>
      <c r="M74" s="56"/>
      <c r="N74" s="57"/>
    </row>
  </sheetData>
  <sortState xmlns:xlrd2="http://schemas.microsoft.com/office/spreadsheetml/2017/richdata2" ref="A9:N54">
    <sortCondition ref="A9:A54"/>
  </sortState>
  <mergeCells count="8">
    <mergeCell ref="E6:F6"/>
    <mergeCell ref="I6:J6"/>
    <mergeCell ref="M6:N6"/>
    <mergeCell ref="A1:N1"/>
    <mergeCell ref="A2:N2"/>
    <mergeCell ref="C5:F5"/>
    <mergeCell ref="G5:J5"/>
    <mergeCell ref="K5:N5"/>
  </mergeCells>
  <conditionalFormatting sqref="B9:B54">
    <cfRule type="colorScale" priority="1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2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2C75-45F9-4E00-8889-F63096126AFB}">
  <dimension ref="A1:Q49"/>
  <sheetViews>
    <sheetView workbookViewId="0">
      <selection activeCell="F19" sqref="F19"/>
    </sheetView>
  </sheetViews>
  <sheetFormatPr defaultRowHeight="28.5" customHeight="1"/>
  <cols>
    <col min="1" max="1" width="31.5703125" customWidth="1"/>
    <col min="14" max="14" width="10.28515625" bestFit="1" customWidth="1"/>
  </cols>
  <sheetData>
    <row r="1" spans="1:16" ht="28.5" customHeight="1">
      <c r="A1" s="207" t="s">
        <v>72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1"/>
      <c r="P1" s="201"/>
    </row>
    <row r="2" spans="1:16" ht="28.5" customHeight="1">
      <c r="A2" s="207" t="s">
        <v>15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1"/>
      <c r="P2" s="201"/>
    </row>
    <row r="3" spans="1:16" ht="28.5" customHeigh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201"/>
      <c r="P3" s="201"/>
    </row>
    <row r="4" spans="1:16" ht="28.5" customHeight="1" thickBot="1">
      <c r="A4" s="202"/>
      <c r="B4" s="27"/>
      <c r="C4" s="219">
        <v>44652</v>
      </c>
      <c r="D4" s="219"/>
      <c r="E4" s="219"/>
      <c r="F4" s="219"/>
      <c r="G4" s="220">
        <v>44621</v>
      </c>
      <c r="H4" s="220"/>
      <c r="I4" s="220"/>
      <c r="J4" s="220"/>
      <c r="K4" s="219">
        <v>44287</v>
      </c>
      <c r="L4" s="219"/>
      <c r="M4" s="219"/>
      <c r="N4" s="219"/>
      <c r="O4" s="201"/>
      <c r="P4" s="201"/>
    </row>
    <row r="5" spans="1:16" ht="28.5" customHeight="1" thickBot="1">
      <c r="A5" s="221" t="s">
        <v>73</v>
      </c>
      <c r="B5" s="223"/>
      <c r="C5" s="199" t="s">
        <v>17</v>
      </c>
      <c r="D5" s="199" t="s">
        <v>18</v>
      </c>
      <c r="E5" s="217" t="s">
        <v>19</v>
      </c>
      <c r="F5" s="218"/>
      <c r="G5" s="84" t="s">
        <v>17</v>
      </c>
      <c r="H5" s="85" t="s">
        <v>18</v>
      </c>
      <c r="I5" s="227" t="s">
        <v>19</v>
      </c>
      <c r="J5" s="228"/>
      <c r="K5" s="35" t="s">
        <v>17</v>
      </c>
      <c r="L5" s="36" t="s">
        <v>18</v>
      </c>
      <c r="M5" s="229" t="s">
        <v>19</v>
      </c>
      <c r="N5" s="230"/>
      <c r="O5" s="201"/>
      <c r="P5" s="201"/>
    </row>
    <row r="6" spans="1:16" ht="28.5" customHeight="1" thickBot="1">
      <c r="A6" s="222"/>
      <c r="B6" s="224"/>
      <c r="C6" s="114" t="s">
        <v>21</v>
      </c>
      <c r="D6" s="39" t="s">
        <v>22</v>
      </c>
      <c r="E6" s="116" t="s">
        <v>23</v>
      </c>
      <c r="F6" s="64" t="s">
        <v>24</v>
      </c>
      <c r="G6" s="119" t="s">
        <v>21</v>
      </c>
      <c r="H6" s="120" t="s">
        <v>22</v>
      </c>
      <c r="I6" s="121" t="s">
        <v>23</v>
      </c>
      <c r="J6" s="122" t="s">
        <v>24</v>
      </c>
      <c r="K6" s="41" t="s">
        <v>21</v>
      </c>
      <c r="L6" s="115" t="s">
        <v>22</v>
      </c>
      <c r="M6" s="118" t="s">
        <v>23</v>
      </c>
      <c r="N6" s="117" t="s">
        <v>24</v>
      </c>
      <c r="O6" s="83"/>
      <c r="P6" s="201"/>
    </row>
    <row r="7" spans="1:16" ht="28.5" customHeight="1">
      <c r="A7" s="202"/>
      <c r="B7" s="65"/>
      <c r="C7" s="59"/>
      <c r="D7" s="59"/>
      <c r="E7" s="59"/>
      <c r="F7" s="66"/>
      <c r="G7" s="67"/>
      <c r="H7" s="67"/>
      <c r="I7" s="67"/>
      <c r="J7" s="68"/>
      <c r="K7" s="67"/>
      <c r="L7" s="67"/>
      <c r="M7" s="67"/>
      <c r="N7" s="68"/>
      <c r="O7" s="201"/>
      <c r="P7" s="201"/>
    </row>
    <row r="8" spans="1:16" ht="28.5" customHeight="1">
      <c r="A8" s="69" t="s">
        <v>74</v>
      </c>
      <c r="B8" s="81" t="s">
        <v>26</v>
      </c>
      <c r="C8" s="154">
        <v>407340</v>
      </c>
      <c r="D8" s="154">
        <v>397760</v>
      </c>
      <c r="E8" s="154">
        <v>9580</v>
      </c>
      <c r="F8" s="155">
        <v>2.4</v>
      </c>
      <c r="G8" s="154">
        <v>406043</v>
      </c>
      <c r="H8" s="154">
        <v>394378</v>
      </c>
      <c r="I8" s="154">
        <v>11665</v>
      </c>
      <c r="J8" s="155">
        <v>2.9</v>
      </c>
      <c r="K8" s="154">
        <v>390547</v>
      </c>
      <c r="L8" s="154">
        <v>377019</v>
      </c>
      <c r="M8" s="154">
        <v>13528</v>
      </c>
      <c r="N8" s="155">
        <v>3.5</v>
      </c>
      <c r="O8" s="138"/>
      <c r="P8" s="138"/>
    </row>
    <row r="9" spans="1:16" ht="28.5" customHeight="1">
      <c r="A9" s="70" t="s">
        <v>75</v>
      </c>
      <c r="B9" s="81" t="s">
        <v>26</v>
      </c>
      <c r="C9" s="154">
        <v>401306</v>
      </c>
      <c r="D9" s="154">
        <v>391418</v>
      </c>
      <c r="E9" s="154">
        <v>9888</v>
      </c>
      <c r="F9" s="155">
        <v>2.5</v>
      </c>
      <c r="G9" s="154">
        <v>398433</v>
      </c>
      <c r="H9" s="154">
        <v>386034</v>
      </c>
      <c r="I9" s="154">
        <v>12399</v>
      </c>
      <c r="J9" s="155">
        <v>3.1</v>
      </c>
      <c r="K9" s="154">
        <v>399506</v>
      </c>
      <c r="L9" s="154">
        <v>385497</v>
      </c>
      <c r="M9" s="154">
        <v>14009</v>
      </c>
      <c r="N9" s="155">
        <v>3.5</v>
      </c>
      <c r="O9" s="138"/>
      <c r="P9" s="138"/>
    </row>
    <row r="10" spans="1:16" ht="28.5" customHeight="1">
      <c r="A10" s="70" t="s">
        <v>76</v>
      </c>
      <c r="B10" s="81" t="s">
        <v>26</v>
      </c>
      <c r="C10" s="154">
        <v>95360</v>
      </c>
      <c r="D10" s="154">
        <v>92786</v>
      </c>
      <c r="E10" s="154">
        <v>2574</v>
      </c>
      <c r="F10" s="155">
        <v>2.7</v>
      </c>
      <c r="G10" s="154">
        <v>95214</v>
      </c>
      <c r="H10" s="154">
        <v>91939</v>
      </c>
      <c r="I10" s="154">
        <v>3275</v>
      </c>
      <c r="J10" s="155">
        <v>3.4</v>
      </c>
      <c r="K10" s="154">
        <v>95183</v>
      </c>
      <c r="L10" s="154">
        <v>91359</v>
      </c>
      <c r="M10" s="154">
        <v>3824</v>
      </c>
      <c r="N10" s="155">
        <v>4</v>
      </c>
      <c r="O10" s="138"/>
      <c r="P10" s="138"/>
    </row>
    <row r="11" spans="1:16" ht="28.5" customHeight="1">
      <c r="A11" s="158" t="s">
        <v>77</v>
      </c>
      <c r="B11" s="81" t="s">
        <v>26</v>
      </c>
      <c r="C11" s="154">
        <v>441621</v>
      </c>
      <c r="D11" s="154">
        <v>431532</v>
      </c>
      <c r="E11" s="154">
        <v>10089</v>
      </c>
      <c r="F11" s="155">
        <v>2.2999999999999998</v>
      </c>
      <c r="G11" s="154">
        <v>443336</v>
      </c>
      <c r="H11" s="154">
        <v>430627</v>
      </c>
      <c r="I11" s="154">
        <v>12709</v>
      </c>
      <c r="J11" s="155">
        <v>2.9</v>
      </c>
      <c r="K11" s="154">
        <v>428132</v>
      </c>
      <c r="L11" s="154">
        <v>413585</v>
      </c>
      <c r="M11" s="154">
        <v>14547</v>
      </c>
      <c r="N11" s="155">
        <v>3.4</v>
      </c>
      <c r="O11" s="138"/>
      <c r="P11" s="138"/>
    </row>
    <row r="12" spans="1:16" ht="28.5" customHeight="1">
      <c r="A12" s="160" t="s">
        <v>78</v>
      </c>
      <c r="B12" s="81" t="s">
        <v>26</v>
      </c>
      <c r="C12" s="154">
        <v>90945</v>
      </c>
      <c r="D12" s="154">
        <v>88846</v>
      </c>
      <c r="E12" s="154">
        <v>2099</v>
      </c>
      <c r="F12" s="155">
        <v>2.2999999999999998</v>
      </c>
      <c r="G12" s="154">
        <v>90043</v>
      </c>
      <c r="H12" s="154">
        <v>87317</v>
      </c>
      <c r="I12" s="154">
        <v>2726</v>
      </c>
      <c r="J12" s="155">
        <v>3</v>
      </c>
      <c r="K12" s="154">
        <v>88410</v>
      </c>
      <c r="L12" s="154">
        <v>85626</v>
      </c>
      <c r="M12" s="154">
        <v>2784</v>
      </c>
      <c r="N12" s="155">
        <v>3.1</v>
      </c>
      <c r="O12" s="138"/>
      <c r="P12" s="138"/>
    </row>
    <row r="13" spans="1:16" ht="28.5" customHeight="1">
      <c r="A13" s="160" t="s">
        <v>79</v>
      </c>
      <c r="B13" s="81" t="s">
        <v>26</v>
      </c>
      <c r="C13" s="154">
        <v>210148</v>
      </c>
      <c r="D13" s="154">
        <v>202894</v>
      </c>
      <c r="E13" s="154">
        <v>7254</v>
      </c>
      <c r="F13" s="155">
        <v>3.5</v>
      </c>
      <c r="G13" s="154">
        <v>206542</v>
      </c>
      <c r="H13" s="154">
        <v>197471</v>
      </c>
      <c r="I13" s="154">
        <v>9071</v>
      </c>
      <c r="J13" s="155">
        <v>4.4000000000000004</v>
      </c>
      <c r="K13" s="154">
        <v>202024</v>
      </c>
      <c r="L13" s="154">
        <v>191647</v>
      </c>
      <c r="M13" s="154">
        <v>10377</v>
      </c>
      <c r="N13" s="155">
        <v>5.0999999999999996</v>
      </c>
      <c r="O13" s="138"/>
      <c r="P13" s="138"/>
    </row>
    <row r="14" spans="1:16" ht="28.5" customHeight="1">
      <c r="A14" s="159" t="s">
        <v>80</v>
      </c>
      <c r="B14" s="81" t="s">
        <v>26</v>
      </c>
      <c r="C14" s="154">
        <v>169751</v>
      </c>
      <c r="D14" s="154">
        <v>165388</v>
      </c>
      <c r="E14" s="154">
        <v>4363</v>
      </c>
      <c r="F14" s="155">
        <v>2.6</v>
      </c>
      <c r="G14" s="154">
        <v>170026</v>
      </c>
      <c r="H14" s="154">
        <v>164527</v>
      </c>
      <c r="I14" s="154">
        <v>5499</v>
      </c>
      <c r="J14" s="155">
        <v>3.2</v>
      </c>
      <c r="K14" s="154">
        <v>166671</v>
      </c>
      <c r="L14" s="154">
        <v>160007</v>
      </c>
      <c r="M14" s="154">
        <v>6664</v>
      </c>
      <c r="N14" s="155">
        <v>4</v>
      </c>
      <c r="O14" s="138"/>
      <c r="P14" s="138"/>
    </row>
    <row r="15" spans="1:16" ht="28.5" customHeight="1">
      <c r="A15" s="159" t="s">
        <v>81</v>
      </c>
      <c r="B15" s="81" t="s">
        <v>26</v>
      </c>
      <c r="C15" s="154">
        <v>42401</v>
      </c>
      <c r="D15" s="154">
        <v>41119</v>
      </c>
      <c r="E15" s="154">
        <v>1282</v>
      </c>
      <c r="F15" s="155">
        <v>3</v>
      </c>
      <c r="G15" s="154">
        <v>42361</v>
      </c>
      <c r="H15" s="154">
        <v>40746</v>
      </c>
      <c r="I15" s="154">
        <v>1615</v>
      </c>
      <c r="J15" s="155">
        <v>3.8</v>
      </c>
      <c r="K15" s="154">
        <v>42957</v>
      </c>
      <c r="L15" s="154">
        <v>41083</v>
      </c>
      <c r="M15" s="154">
        <v>1874</v>
      </c>
      <c r="N15" s="155">
        <v>4.4000000000000004</v>
      </c>
      <c r="O15" s="138"/>
      <c r="P15" s="138"/>
    </row>
    <row r="16" spans="1:16" ht="28.5" customHeight="1">
      <c r="A16" s="71"/>
      <c r="B16" s="47"/>
      <c r="C16" s="156"/>
      <c r="D16" s="156"/>
      <c r="E16" s="156"/>
      <c r="F16" s="157"/>
      <c r="G16" s="156"/>
      <c r="H16" s="156"/>
      <c r="I16" s="156"/>
      <c r="J16" s="157"/>
      <c r="K16" s="156"/>
      <c r="L16" s="156"/>
      <c r="M16" s="156"/>
      <c r="N16" s="157"/>
      <c r="O16" s="138"/>
      <c r="P16" s="138"/>
    </row>
    <row r="17" spans="1:17" ht="28.5" customHeight="1">
      <c r="A17" s="159" t="s">
        <v>82</v>
      </c>
      <c r="B17" s="81" t="s">
        <v>26</v>
      </c>
      <c r="C17" s="154">
        <v>85709</v>
      </c>
      <c r="D17" s="154">
        <v>83680</v>
      </c>
      <c r="E17" s="154">
        <v>2029</v>
      </c>
      <c r="F17" s="155">
        <v>2.4</v>
      </c>
      <c r="G17" s="154">
        <v>85376</v>
      </c>
      <c r="H17" s="154">
        <v>82803</v>
      </c>
      <c r="I17" s="154">
        <v>2573</v>
      </c>
      <c r="J17" s="155">
        <v>3</v>
      </c>
      <c r="K17" s="154">
        <v>84698</v>
      </c>
      <c r="L17" s="154">
        <v>82054</v>
      </c>
      <c r="M17" s="154">
        <v>2644</v>
      </c>
      <c r="N17" s="155">
        <v>3.1</v>
      </c>
      <c r="O17" s="201"/>
      <c r="P17" s="201"/>
      <c r="Q17" s="201"/>
    </row>
    <row r="18" spans="1:17" ht="28.5" customHeight="1">
      <c r="A18" s="159" t="s">
        <v>83</v>
      </c>
      <c r="B18" s="81" t="s">
        <v>26</v>
      </c>
      <c r="C18" s="154">
        <v>207121</v>
      </c>
      <c r="D18" s="154">
        <v>201370</v>
      </c>
      <c r="E18" s="154">
        <v>5751</v>
      </c>
      <c r="F18" s="155">
        <v>2.8</v>
      </c>
      <c r="G18" s="154">
        <v>207024</v>
      </c>
      <c r="H18" s="154">
        <v>199772</v>
      </c>
      <c r="I18" s="154">
        <v>7252</v>
      </c>
      <c r="J18" s="155">
        <v>3.5</v>
      </c>
      <c r="K18" s="154">
        <v>199711</v>
      </c>
      <c r="L18" s="154">
        <v>192244</v>
      </c>
      <c r="M18" s="154">
        <v>7467</v>
      </c>
      <c r="N18" s="155">
        <v>3.7</v>
      </c>
      <c r="O18" s="201"/>
      <c r="P18" s="201"/>
      <c r="Q18" s="201" t="s">
        <v>84</v>
      </c>
    </row>
    <row r="19" spans="1:17" ht="28.5" customHeight="1">
      <c r="A19" s="72"/>
      <c r="B19" s="73"/>
      <c r="C19" s="74"/>
      <c r="D19" s="74"/>
      <c r="E19" s="74"/>
      <c r="F19" s="149"/>
      <c r="G19" s="123"/>
      <c r="H19" s="123"/>
      <c r="I19" s="123"/>
      <c r="J19" s="124"/>
      <c r="K19" s="74"/>
      <c r="L19" s="74"/>
      <c r="M19" s="74"/>
      <c r="N19" s="10"/>
      <c r="O19" s="201"/>
      <c r="P19" s="201"/>
      <c r="Q19" s="201"/>
    </row>
    <row r="20" spans="1:17" ht="28.5" customHeight="1">
      <c r="A20" s="75"/>
      <c r="B20" s="73"/>
      <c r="C20" s="76"/>
      <c r="D20" s="76"/>
      <c r="E20" s="76"/>
      <c r="F20" s="77"/>
      <c r="G20" s="78"/>
      <c r="H20" s="78"/>
      <c r="I20" s="78"/>
      <c r="J20" s="79"/>
      <c r="K20" s="78"/>
      <c r="L20" s="78"/>
      <c r="M20" s="78"/>
      <c r="N20" s="80"/>
      <c r="O20" s="201"/>
      <c r="P20" s="201"/>
      <c r="Q20" s="201"/>
    </row>
    <row r="21" spans="1:17" ht="28.5" customHeight="1">
      <c r="A21" s="207" t="s">
        <v>85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1"/>
      <c r="P21" s="201"/>
      <c r="Q21" s="201"/>
    </row>
    <row r="22" spans="1:17" ht="28.5" customHeight="1">
      <c r="A22" s="207" t="s">
        <v>15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1"/>
      <c r="P22" s="201"/>
      <c r="Q22" s="201"/>
    </row>
    <row r="23" spans="1:17" ht="28.5" customHeight="1" thickBot="1">
      <c r="A23" s="202"/>
      <c r="B23" s="27"/>
      <c r="C23" s="219">
        <v>44652</v>
      </c>
      <c r="D23" s="219"/>
      <c r="E23" s="219"/>
      <c r="F23" s="219"/>
      <c r="G23" s="220">
        <v>44621</v>
      </c>
      <c r="H23" s="220"/>
      <c r="I23" s="220"/>
      <c r="J23" s="220"/>
      <c r="K23" s="219">
        <v>44287</v>
      </c>
      <c r="L23" s="219"/>
      <c r="M23" s="219"/>
      <c r="N23" s="219"/>
      <c r="O23" s="201"/>
      <c r="P23" s="201"/>
      <c r="Q23" s="201"/>
    </row>
    <row r="24" spans="1:17" ht="28.5" customHeight="1" thickBot="1">
      <c r="A24" s="221" t="s">
        <v>86</v>
      </c>
      <c r="B24" s="223"/>
      <c r="C24" s="199" t="s">
        <v>17</v>
      </c>
      <c r="D24" s="199" t="s">
        <v>18</v>
      </c>
      <c r="E24" s="217" t="s">
        <v>19</v>
      </c>
      <c r="F24" s="218"/>
      <c r="G24" s="84" t="s">
        <v>17</v>
      </c>
      <c r="H24" s="85" t="s">
        <v>18</v>
      </c>
      <c r="I24" s="225" t="s">
        <v>19</v>
      </c>
      <c r="J24" s="226"/>
      <c r="K24" s="35" t="s">
        <v>17</v>
      </c>
      <c r="L24" s="36" t="s">
        <v>18</v>
      </c>
      <c r="M24" s="217" t="s">
        <v>19</v>
      </c>
      <c r="N24" s="218"/>
      <c r="O24" s="201"/>
      <c r="P24" s="201"/>
      <c r="Q24" s="201"/>
    </row>
    <row r="25" spans="1:17" ht="28.5" customHeight="1" thickBot="1">
      <c r="A25" s="222"/>
      <c r="B25" s="224"/>
      <c r="C25" s="199" t="s">
        <v>21</v>
      </c>
      <c r="D25" s="199" t="s">
        <v>22</v>
      </c>
      <c r="E25" s="199" t="s">
        <v>23</v>
      </c>
      <c r="F25" s="63" t="s">
        <v>24</v>
      </c>
      <c r="G25" s="84" t="s">
        <v>21</v>
      </c>
      <c r="H25" s="85" t="s">
        <v>22</v>
      </c>
      <c r="I25" s="85" t="s">
        <v>23</v>
      </c>
      <c r="J25" s="86" t="s">
        <v>24</v>
      </c>
      <c r="K25" s="35" t="s">
        <v>21</v>
      </c>
      <c r="L25" s="36" t="s">
        <v>22</v>
      </c>
      <c r="M25" s="36" t="s">
        <v>23</v>
      </c>
      <c r="N25" s="64" t="s">
        <v>24</v>
      </c>
      <c r="O25" s="201"/>
      <c r="P25" s="201"/>
      <c r="Q25" s="201"/>
    </row>
    <row r="26" spans="1:17" ht="28.5" customHeight="1">
      <c r="A26" s="202"/>
      <c r="B26" s="65"/>
      <c r="C26" s="59"/>
      <c r="D26" s="59"/>
      <c r="E26" s="59"/>
      <c r="F26" s="66"/>
      <c r="G26" s="67"/>
      <c r="H26" s="67"/>
      <c r="I26" s="67"/>
      <c r="J26" s="68"/>
      <c r="K26" s="67"/>
      <c r="L26" s="67"/>
      <c r="M26" s="67"/>
      <c r="N26" s="166"/>
      <c r="O26" s="138"/>
      <c r="P26" s="201"/>
      <c r="Q26" s="201"/>
    </row>
    <row r="27" spans="1:17" ht="28.5" customHeight="1">
      <c r="A27" s="161" t="s">
        <v>87</v>
      </c>
      <c r="B27" s="81" t="s">
        <v>26</v>
      </c>
      <c r="C27" s="154">
        <v>13208</v>
      </c>
      <c r="D27" s="154">
        <v>12836</v>
      </c>
      <c r="E27" s="154">
        <v>372</v>
      </c>
      <c r="F27" s="155">
        <v>2.8</v>
      </c>
      <c r="G27" s="154">
        <v>13155</v>
      </c>
      <c r="H27" s="154">
        <v>12705</v>
      </c>
      <c r="I27" s="154">
        <v>450</v>
      </c>
      <c r="J27" s="155">
        <v>3.4</v>
      </c>
      <c r="K27" s="154">
        <v>13078</v>
      </c>
      <c r="L27" s="154">
        <v>12584</v>
      </c>
      <c r="M27" s="154">
        <v>494</v>
      </c>
      <c r="N27" s="167">
        <v>3.8</v>
      </c>
      <c r="O27" s="201"/>
      <c r="P27" s="201"/>
      <c r="Q27" s="201"/>
    </row>
    <row r="28" spans="1:17" ht="28.5" customHeight="1">
      <c r="A28" s="161" t="s">
        <v>88</v>
      </c>
      <c r="B28" s="81" t="s">
        <v>26</v>
      </c>
      <c r="C28" s="154">
        <v>11576</v>
      </c>
      <c r="D28" s="154">
        <v>11275</v>
      </c>
      <c r="E28" s="154">
        <v>301</v>
      </c>
      <c r="F28" s="155">
        <v>2.6</v>
      </c>
      <c r="G28" s="154">
        <v>11629</v>
      </c>
      <c r="H28" s="154">
        <v>11252</v>
      </c>
      <c r="I28" s="154">
        <v>377</v>
      </c>
      <c r="J28" s="155">
        <v>3.2</v>
      </c>
      <c r="K28" s="154">
        <v>11310</v>
      </c>
      <c r="L28" s="154">
        <v>10810</v>
      </c>
      <c r="M28" s="154">
        <v>500</v>
      </c>
      <c r="N28" s="167">
        <v>4.4000000000000004</v>
      </c>
      <c r="O28" s="201"/>
      <c r="P28" s="201"/>
      <c r="Q28" s="201"/>
    </row>
    <row r="29" spans="1:17" ht="28.5" customHeight="1">
      <c r="A29" s="161" t="s">
        <v>89</v>
      </c>
      <c r="B29" s="81" t="s">
        <v>26</v>
      </c>
      <c r="C29" s="154">
        <v>13184</v>
      </c>
      <c r="D29" s="154">
        <v>12925</v>
      </c>
      <c r="E29" s="154">
        <v>259</v>
      </c>
      <c r="F29" s="155">
        <v>2</v>
      </c>
      <c r="G29" s="154">
        <v>13018</v>
      </c>
      <c r="H29" s="154">
        <v>12713</v>
      </c>
      <c r="I29" s="154">
        <v>305</v>
      </c>
      <c r="J29" s="155">
        <v>2.2999999999999998</v>
      </c>
      <c r="K29" s="154">
        <v>12840</v>
      </c>
      <c r="L29" s="154">
        <v>12470</v>
      </c>
      <c r="M29" s="154">
        <v>370</v>
      </c>
      <c r="N29" s="167">
        <v>2.9</v>
      </c>
      <c r="O29" s="201"/>
      <c r="P29" s="201"/>
      <c r="Q29" s="201"/>
    </row>
    <row r="30" spans="1:17" ht="28.5" customHeight="1">
      <c r="A30" s="161" t="s">
        <v>90</v>
      </c>
      <c r="B30" s="81" t="s">
        <v>26</v>
      </c>
      <c r="C30" s="154">
        <v>76411</v>
      </c>
      <c r="D30" s="154">
        <v>74787</v>
      </c>
      <c r="E30" s="154">
        <v>1624</v>
      </c>
      <c r="F30" s="155">
        <v>2.1</v>
      </c>
      <c r="G30" s="154">
        <v>76301</v>
      </c>
      <c r="H30" s="154">
        <v>74096</v>
      </c>
      <c r="I30" s="154">
        <v>2205</v>
      </c>
      <c r="J30" s="155">
        <v>2.9</v>
      </c>
      <c r="K30" s="154">
        <v>73166</v>
      </c>
      <c r="L30" s="154">
        <v>70827</v>
      </c>
      <c r="M30" s="154">
        <v>2339</v>
      </c>
      <c r="N30" s="167">
        <v>3.2</v>
      </c>
      <c r="O30" s="201"/>
      <c r="P30" s="201"/>
      <c r="Q30" s="201"/>
    </row>
    <row r="31" spans="1:17" ht="28.5" customHeight="1">
      <c r="A31" s="161" t="s">
        <v>75</v>
      </c>
      <c r="B31" s="81" t="s">
        <v>26</v>
      </c>
      <c r="C31" s="154">
        <v>56932</v>
      </c>
      <c r="D31" s="154">
        <v>55263</v>
      </c>
      <c r="E31" s="154">
        <v>1669</v>
      </c>
      <c r="F31" s="155">
        <v>2.9</v>
      </c>
      <c r="G31" s="154">
        <v>56543</v>
      </c>
      <c r="H31" s="154">
        <v>54537</v>
      </c>
      <c r="I31" s="154">
        <v>2006</v>
      </c>
      <c r="J31" s="155">
        <v>3.5</v>
      </c>
      <c r="K31" s="154">
        <v>56916</v>
      </c>
      <c r="L31" s="154">
        <v>54408</v>
      </c>
      <c r="M31" s="154">
        <v>2508</v>
      </c>
      <c r="N31" s="167">
        <v>4.4000000000000004</v>
      </c>
      <c r="O31" s="201"/>
      <c r="P31" s="201"/>
      <c r="Q31" s="201"/>
    </row>
    <row r="32" spans="1:17" ht="28.5" customHeight="1">
      <c r="A32" s="161" t="s">
        <v>91</v>
      </c>
      <c r="B32" s="81" t="s">
        <v>26</v>
      </c>
      <c r="C32" s="154">
        <v>10418</v>
      </c>
      <c r="D32" s="154">
        <v>10052</v>
      </c>
      <c r="E32" s="154">
        <v>366</v>
      </c>
      <c r="F32" s="155">
        <v>3.5</v>
      </c>
      <c r="G32" s="154">
        <v>10144</v>
      </c>
      <c r="H32" s="154">
        <v>9777</v>
      </c>
      <c r="I32" s="154">
        <v>367</v>
      </c>
      <c r="J32" s="155">
        <v>3.6</v>
      </c>
      <c r="K32" s="154">
        <v>10120</v>
      </c>
      <c r="L32" s="154">
        <v>9522</v>
      </c>
      <c r="M32" s="154">
        <v>598</v>
      </c>
      <c r="N32" s="167">
        <v>5.9</v>
      </c>
      <c r="O32" s="201"/>
      <c r="P32" s="201"/>
      <c r="Q32" s="201"/>
    </row>
    <row r="33" spans="1:14" ht="28.5" customHeight="1">
      <c r="A33" s="161" t="s">
        <v>76</v>
      </c>
      <c r="B33" s="81" t="s">
        <v>26</v>
      </c>
      <c r="C33" s="154">
        <v>19297</v>
      </c>
      <c r="D33" s="154">
        <v>18817</v>
      </c>
      <c r="E33" s="154">
        <v>480</v>
      </c>
      <c r="F33" s="155">
        <v>2.5</v>
      </c>
      <c r="G33" s="154">
        <v>19244</v>
      </c>
      <c r="H33" s="154">
        <v>18639</v>
      </c>
      <c r="I33" s="154">
        <v>605</v>
      </c>
      <c r="J33" s="155">
        <v>3.1</v>
      </c>
      <c r="K33" s="154">
        <v>19229</v>
      </c>
      <c r="L33" s="154">
        <v>18498</v>
      </c>
      <c r="M33" s="154">
        <v>731</v>
      </c>
      <c r="N33" s="167">
        <v>3.8</v>
      </c>
    </row>
    <row r="34" spans="1:14" ht="28.5" customHeight="1">
      <c r="A34" s="161" t="s">
        <v>92</v>
      </c>
      <c r="B34" s="81" t="s">
        <v>26</v>
      </c>
      <c r="C34" s="154">
        <v>20911</v>
      </c>
      <c r="D34" s="154">
        <v>20388</v>
      </c>
      <c r="E34" s="154">
        <v>523</v>
      </c>
      <c r="F34" s="155">
        <v>2.5</v>
      </c>
      <c r="G34" s="154">
        <v>20846</v>
      </c>
      <c r="H34" s="154">
        <v>20238</v>
      </c>
      <c r="I34" s="154">
        <v>608</v>
      </c>
      <c r="J34" s="155">
        <v>2.9</v>
      </c>
      <c r="K34" s="154">
        <v>19958</v>
      </c>
      <c r="L34" s="154">
        <v>19347</v>
      </c>
      <c r="M34" s="154">
        <v>611</v>
      </c>
      <c r="N34" s="167">
        <v>3.1</v>
      </c>
    </row>
    <row r="35" spans="1:14" ht="28.5" customHeight="1">
      <c r="A35" s="161" t="s">
        <v>93</v>
      </c>
      <c r="B35" s="81" t="s">
        <v>26</v>
      </c>
      <c r="C35" s="154">
        <v>37414</v>
      </c>
      <c r="D35" s="154">
        <v>36590</v>
      </c>
      <c r="E35" s="154">
        <v>824</v>
      </c>
      <c r="F35" s="155">
        <v>2.2000000000000002</v>
      </c>
      <c r="G35" s="154">
        <v>37616</v>
      </c>
      <c r="H35" s="154">
        <v>36521</v>
      </c>
      <c r="I35" s="154">
        <v>1095</v>
      </c>
      <c r="J35" s="155">
        <v>2.9</v>
      </c>
      <c r="K35" s="154">
        <v>36285</v>
      </c>
      <c r="L35" s="154">
        <v>35070</v>
      </c>
      <c r="M35" s="154">
        <v>1215</v>
      </c>
      <c r="N35" s="167">
        <v>3.3</v>
      </c>
    </row>
    <row r="36" spans="1:14" ht="28.5" customHeight="1">
      <c r="A36" s="161" t="s">
        <v>94</v>
      </c>
      <c r="B36" s="81" t="s">
        <v>26</v>
      </c>
      <c r="C36" s="154">
        <v>18509</v>
      </c>
      <c r="D36" s="154">
        <v>18105</v>
      </c>
      <c r="E36" s="154">
        <v>404</v>
      </c>
      <c r="F36" s="155">
        <v>2.2000000000000002</v>
      </c>
      <c r="G36" s="154">
        <v>18572</v>
      </c>
      <c r="H36" s="154">
        <v>18057</v>
      </c>
      <c r="I36" s="154">
        <v>515</v>
      </c>
      <c r="J36" s="155">
        <v>2.8</v>
      </c>
      <c r="K36" s="154">
        <v>17861</v>
      </c>
      <c r="L36" s="154">
        <v>17393</v>
      </c>
      <c r="M36" s="154">
        <v>468</v>
      </c>
      <c r="N36" s="167">
        <v>2.6</v>
      </c>
    </row>
    <row r="37" spans="1:14" ht="28.5" customHeight="1">
      <c r="A37" s="161" t="s">
        <v>95</v>
      </c>
      <c r="B37" s="81" t="s">
        <v>26</v>
      </c>
      <c r="C37" s="154">
        <v>14550</v>
      </c>
      <c r="D37" s="154">
        <v>14307</v>
      </c>
      <c r="E37" s="154">
        <v>243</v>
      </c>
      <c r="F37" s="155">
        <v>1.7</v>
      </c>
      <c r="G37" s="154">
        <v>14509</v>
      </c>
      <c r="H37" s="154">
        <v>14202</v>
      </c>
      <c r="I37" s="154">
        <v>307</v>
      </c>
      <c r="J37" s="155">
        <v>2.1</v>
      </c>
      <c r="K37" s="154">
        <v>13921</v>
      </c>
      <c r="L37" s="154">
        <v>13577</v>
      </c>
      <c r="M37" s="154">
        <v>344</v>
      </c>
      <c r="N37" s="167">
        <v>2.5</v>
      </c>
    </row>
    <row r="38" spans="1:14" ht="28.5" customHeight="1">
      <c r="A38" s="161" t="s">
        <v>96</v>
      </c>
      <c r="B38" s="81" t="s">
        <v>26</v>
      </c>
      <c r="C38" s="154">
        <v>17398</v>
      </c>
      <c r="D38" s="154">
        <v>17041</v>
      </c>
      <c r="E38" s="154">
        <v>357</v>
      </c>
      <c r="F38" s="155">
        <v>2.1</v>
      </c>
      <c r="G38" s="154">
        <v>17256</v>
      </c>
      <c r="H38" s="154">
        <v>16761</v>
      </c>
      <c r="I38" s="154">
        <v>495</v>
      </c>
      <c r="J38" s="155">
        <v>2.9</v>
      </c>
      <c r="K38" s="154">
        <v>16860</v>
      </c>
      <c r="L38" s="154">
        <v>16441</v>
      </c>
      <c r="M38" s="154">
        <v>419</v>
      </c>
      <c r="N38" s="167">
        <v>2.5</v>
      </c>
    </row>
    <row r="39" spans="1:14" ht="28.5" customHeight="1">
      <c r="A39" s="161" t="s">
        <v>97</v>
      </c>
      <c r="B39" s="81" t="s">
        <v>26</v>
      </c>
      <c r="C39" s="154">
        <v>13831</v>
      </c>
      <c r="D39" s="154">
        <v>13576</v>
      </c>
      <c r="E39" s="154">
        <v>255</v>
      </c>
      <c r="F39" s="155">
        <v>1.8</v>
      </c>
      <c r="G39" s="154">
        <v>13897</v>
      </c>
      <c r="H39" s="154">
        <v>13551</v>
      </c>
      <c r="I39" s="154">
        <v>346</v>
      </c>
      <c r="J39" s="155">
        <v>2.5</v>
      </c>
      <c r="K39" s="154">
        <v>13412</v>
      </c>
      <c r="L39" s="154">
        <v>13012</v>
      </c>
      <c r="M39" s="154">
        <v>400</v>
      </c>
      <c r="N39" s="167">
        <v>3</v>
      </c>
    </row>
    <row r="40" spans="1:14" ht="28.5" customHeight="1">
      <c r="A40" s="161" t="s">
        <v>98</v>
      </c>
      <c r="B40" s="81" t="s">
        <v>26</v>
      </c>
      <c r="C40" s="154">
        <v>51059</v>
      </c>
      <c r="D40" s="154">
        <v>50219</v>
      </c>
      <c r="E40" s="154">
        <v>840</v>
      </c>
      <c r="F40" s="155">
        <v>1.6</v>
      </c>
      <c r="G40" s="154">
        <v>50913</v>
      </c>
      <c r="H40" s="154">
        <v>49749</v>
      </c>
      <c r="I40" s="154">
        <v>1164</v>
      </c>
      <c r="J40" s="155">
        <v>2.2999999999999998</v>
      </c>
      <c r="K40" s="154">
        <v>48610</v>
      </c>
      <c r="L40" s="154">
        <v>47554</v>
      </c>
      <c r="M40" s="154">
        <v>1056</v>
      </c>
      <c r="N40" s="167">
        <v>2.2000000000000002</v>
      </c>
    </row>
    <row r="41" spans="1:14" ht="28.5" customHeight="1">
      <c r="A41" s="161" t="s">
        <v>99</v>
      </c>
      <c r="B41" s="81" t="s">
        <v>26</v>
      </c>
      <c r="C41" s="154">
        <v>15915</v>
      </c>
      <c r="D41" s="154">
        <v>15449</v>
      </c>
      <c r="E41" s="154">
        <v>466</v>
      </c>
      <c r="F41" s="155">
        <v>2.9</v>
      </c>
      <c r="G41" s="154">
        <v>15764</v>
      </c>
      <c r="H41" s="154">
        <v>15027</v>
      </c>
      <c r="I41" s="154">
        <v>737</v>
      </c>
      <c r="J41" s="155">
        <v>4.7</v>
      </c>
      <c r="K41" s="154">
        <v>15531</v>
      </c>
      <c r="L41" s="154">
        <v>14634</v>
      </c>
      <c r="M41" s="154">
        <v>897</v>
      </c>
      <c r="N41" s="167">
        <v>5.8</v>
      </c>
    </row>
    <row r="42" spans="1:14" ht="28.5" customHeight="1">
      <c r="A42" s="161" t="s">
        <v>100</v>
      </c>
      <c r="B42" s="81" t="s">
        <v>26</v>
      </c>
      <c r="C42" s="154">
        <v>57342</v>
      </c>
      <c r="D42" s="154">
        <v>55767</v>
      </c>
      <c r="E42" s="154">
        <v>1575</v>
      </c>
      <c r="F42" s="155">
        <v>2.7</v>
      </c>
      <c r="G42" s="154">
        <v>57140</v>
      </c>
      <c r="H42" s="154">
        <v>55266</v>
      </c>
      <c r="I42" s="154">
        <v>1874</v>
      </c>
      <c r="J42" s="155">
        <v>3.3</v>
      </c>
      <c r="K42" s="154">
        <v>55409</v>
      </c>
      <c r="L42" s="154">
        <v>52833</v>
      </c>
      <c r="M42" s="154">
        <v>2576</v>
      </c>
      <c r="N42" s="167">
        <v>4.5999999999999996</v>
      </c>
    </row>
    <row r="43" spans="1:14" ht="28.5" customHeight="1">
      <c r="A43" s="161" t="s">
        <v>101</v>
      </c>
      <c r="B43" s="81" t="s">
        <v>26</v>
      </c>
      <c r="C43" s="154">
        <v>40590</v>
      </c>
      <c r="D43" s="154">
        <v>39293</v>
      </c>
      <c r="E43" s="154">
        <v>1297</v>
      </c>
      <c r="F43" s="155">
        <v>3.2</v>
      </c>
      <c r="G43" s="154">
        <v>40507</v>
      </c>
      <c r="H43" s="154">
        <v>38979</v>
      </c>
      <c r="I43" s="154">
        <v>1528</v>
      </c>
      <c r="J43" s="155">
        <v>3.8</v>
      </c>
      <c r="K43" s="154">
        <v>39213</v>
      </c>
      <c r="L43" s="154">
        <v>37491</v>
      </c>
      <c r="M43" s="154">
        <v>1722</v>
      </c>
      <c r="N43" s="167">
        <v>4.4000000000000004</v>
      </c>
    </row>
    <row r="44" spans="1:14" ht="28.5" customHeight="1">
      <c r="A44" s="161" t="s">
        <v>80</v>
      </c>
      <c r="B44" s="81" t="s">
        <v>26</v>
      </c>
      <c r="C44" s="154">
        <v>16933</v>
      </c>
      <c r="D44" s="154">
        <v>16387</v>
      </c>
      <c r="E44" s="154">
        <v>546</v>
      </c>
      <c r="F44" s="155">
        <v>3.2</v>
      </c>
      <c r="G44" s="154">
        <v>16983</v>
      </c>
      <c r="H44" s="154">
        <v>16303</v>
      </c>
      <c r="I44" s="154">
        <v>680</v>
      </c>
      <c r="J44" s="155">
        <v>4</v>
      </c>
      <c r="K44" s="154">
        <v>16867</v>
      </c>
      <c r="L44" s="154">
        <v>15855</v>
      </c>
      <c r="M44" s="154">
        <v>1012</v>
      </c>
      <c r="N44" s="167">
        <v>6</v>
      </c>
    </row>
    <row r="45" spans="1:14" ht="28.5" customHeight="1">
      <c r="A45" s="161" t="s">
        <v>102</v>
      </c>
      <c r="B45" s="81" t="s">
        <v>26</v>
      </c>
      <c r="C45" s="154">
        <v>25703</v>
      </c>
      <c r="D45" s="154">
        <v>25088</v>
      </c>
      <c r="E45" s="154">
        <v>615</v>
      </c>
      <c r="F45" s="155">
        <v>2.4</v>
      </c>
      <c r="G45" s="154">
        <v>25636</v>
      </c>
      <c r="H45" s="154">
        <v>24895</v>
      </c>
      <c r="I45" s="154">
        <v>741</v>
      </c>
      <c r="J45" s="155">
        <v>2.9</v>
      </c>
      <c r="K45" s="154">
        <v>24694</v>
      </c>
      <c r="L45" s="154">
        <v>23804</v>
      </c>
      <c r="M45" s="154">
        <v>890</v>
      </c>
      <c r="N45" s="167">
        <v>3.6</v>
      </c>
    </row>
    <row r="46" spans="1:14" ht="28.5" customHeight="1">
      <c r="A46" s="161" t="s">
        <v>81</v>
      </c>
      <c r="B46" s="81" t="s">
        <v>26</v>
      </c>
      <c r="C46" s="154">
        <v>15116</v>
      </c>
      <c r="D46" s="154">
        <v>14642</v>
      </c>
      <c r="E46" s="154">
        <v>474</v>
      </c>
      <c r="F46" s="155">
        <v>3.1</v>
      </c>
      <c r="G46" s="154">
        <v>15138</v>
      </c>
      <c r="H46" s="154">
        <v>14509</v>
      </c>
      <c r="I46" s="154">
        <v>629</v>
      </c>
      <c r="J46" s="155">
        <v>4.2</v>
      </c>
      <c r="K46" s="154">
        <v>15351</v>
      </c>
      <c r="L46" s="154">
        <v>14629</v>
      </c>
      <c r="M46" s="154">
        <v>722</v>
      </c>
      <c r="N46" s="167">
        <v>4.7</v>
      </c>
    </row>
    <row r="47" spans="1:14" ht="28.5" customHeight="1">
      <c r="A47" s="201"/>
      <c r="B47" s="201"/>
      <c r="C47" s="201"/>
      <c r="D47" s="201"/>
      <c r="E47" s="201"/>
      <c r="F47" s="201"/>
      <c r="G47" s="125"/>
      <c r="H47" s="125"/>
      <c r="I47" s="125"/>
      <c r="J47" s="125"/>
      <c r="K47" s="201"/>
      <c r="L47" s="201"/>
      <c r="M47" s="201"/>
      <c r="N47" s="201"/>
    </row>
    <row r="48" spans="1:14" ht="28.5" customHeight="1">
      <c r="A48" s="24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</row>
    <row r="49" spans="1:1" ht="28.5" customHeight="1">
      <c r="A49" s="24"/>
    </row>
  </sheetData>
  <mergeCells count="20">
    <mergeCell ref="A5:A6"/>
    <mergeCell ref="B5:B6"/>
    <mergeCell ref="E5:F5"/>
    <mergeCell ref="I5:J5"/>
    <mergeCell ref="M5:N5"/>
    <mergeCell ref="A1:N1"/>
    <mergeCell ref="A2:N2"/>
    <mergeCell ref="C4:F4"/>
    <mergeCell ref="G4:J4"/>
    <mergeCell ref="K4:N4"/>
    <mergeCell ref="A24:A25"/>
    <mergeCell ref="B24:B25"/>
    <mergeCell ref="E24:F24"/>
    <mergeCell ref="I24:J24"/>
    <mergeCell ref="M24:N24"/>
    <mergeCell ref="A21:N21"/>
    <mergeCell ref="A22:N22"/>
    <mergeCell ref="C23:F23"/>
    <mergeCell ref="G23:J23"/>
    <mergeCell ref="K23:N23"/>
  </mergeCells>
  <conditionalFormatting sqref="B19:B20">
    <cfRule type="colorScale" priority="49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50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16">
    <cfRule type="colorScale" priority="47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48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8:B15">
    <cfRule type="colorScale" priority="5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6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27:B46">
    <cfRule type="colorScale" priority="1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2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17:B18">
    <cfRule type="colorScale" priority="3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4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EE87-7F0C-40E2-903F-5F11B2AA6FC9}">
  <dimension ref="A1:F33"/>
  <sheetViews>
    <sheetView workbookViewId="0">
      <selection activeCell="G26" sqref="G26"/>
    </sheetView>
  </sheetViews>
  <sheetFormatPr defaultRowHeight="15"/>
  <cols>
    <col min="3" max="3" width="19" customWidth="1"/>
    <col min="4" max="4" width="20.140625" customWidth="1"/>
  </cols>
  <sheetData>
    <row r="1" spans="1:6" ht="15.75">
      <c r="A1" s="232" t="s">
        <v>103</v>
      </c>
      <c r="B1" s="250"/>
      <c r="C1" s="250"/>
      <c r="D1" s="250"/>
      <c r="E1" s="250"/>
      <c r="F1" s="250"/>
    </row>
    <row r="2" spans="1:6" ht="15.75">
      <c r="A2" s="232" t="s">
        <v>104</v>
      </c>
      <c r="B2" s="250"/>
      <c r="C2" s="250"/>
      <c r="D2" s="250"/>
      <c r="E2" s="250"/>
      <c r="F2" s="250"/>
    </row>
    <row r="3" spans="1:6">
      <c r="A3" s="233" t="s">
        <v>105</v>
      </c>
      <c r="B3" s="250"/>
      <c r="C3" s="250"/>
      <c r="D3" s="250"/>
      <c r="E3" s="250"/>
      <c r="F3" s="250"/>
    </row>
    <row r="4" spans="1:6">
      <c r="A4" s="231" t="s">
        <v>106</v>
      </c>
      <c r="B4" s="231"/>
      <c r="C4" s="231"/>
      <c r="D4" s="231"/>
      <c r="E4" s="127"/>
      <c r="F4" s="201"/>
    </row>
    <row r="5" spans="1:6" ht="39.75" thickBot="1">
      <c r="A5" s="89" t="s">
        <v>107</v>
      </c>
      <c r="B5" s="89" t="s">
        <v>108</v>
      </c>
      <c r="C5" s="90" t="s">
        <v>109</v>
      </c>
      <c r="D5" s="90" t="s">
        <v>110</v>
      </c>
      <c r="E5" s="201"/>
      <c r="F5" s="201"/>
    </row>
    <row r="6" spans="1:6" ht="15.75" thickTop="1">
      <c r="A6" s="91">
        <v>2020</v>
      </c>
      <c r="B6" s="91" t="s">
        <v>111</v>
      </c>
      <c r="C6" s="87">
        <v>63929</v>
      </c>
      <c r="D6" s="82">
        <v>2.8</v>
      </c>
      <c r="E6" s="201"/>
      <c r="F6" s="201"/>
    </row>
    <row r="7" spans="1:6">
      <c r="A7" s="91">
        <v>2020</v>
      </c>
      <c r="B7" s="91" t="s">
        <v>112</v>
      </c>
      <c r="C7" s="87">
        <v>67120</v>
      </c>
      <c r="D7" s="82">
        <v>2.9</v>
      </c>
      <c r="E7" s="201"/>
      <c r="F7" s="201"/>
    </row>
    <row r="8" spans="1:6">
      <c r="A8" s="91">
        <v>2020</v>
      </c>
      <c r="B8" s="91" t="s">
        <v>113</v>
      </c>
      <c r="C8" s="87">
        <v>70081</v>
      </c>
      <c r="D8" s="82">
        <v>3</v>
      </c>
      <c r="E8" s="201"/>
      <c r="F8" s="201"/>
    </row>
    <row r="9" spans="1:6">
      <c r="A9" s="91">
        <v>2020</v>
      </c>
      <c r="B9" s="91" t="s">
        <v>114</v>
      </c>
      <c r="C9" s="87">
        <v>268537</v>
      </c>
      <c r="D9" s="82">
        <v>11.6</v>
      </c>
      <c r="E9" s="201"/>
      <c r="F9" s="201"/>
    </row>
    <row r="10" spans="1:6">
      <c r="A10" s="91">
        <v>2020</v>
      </c>
      <c r="B10" s="91" t="s">
        <v>115</v>
      </c>
      <c r="C10" s="87">
        <v>212235</v>
      </c>
      <c r="D10" s="82">
        <v>9.1</v>
      </c>
      <c r="E10" s="201"/>
      <c r="F10" s="201"/>
    </row>
    <row r="11" spans="1:6">
      <c r="A11" s="91">
        <v>2020</v>
      </c>
      <c r="B11" s="91" t="s">
        <v>116</v>
      </c>
      <c r="C11" s="87">
        <v>181338</v>
      </c>
      <c r="D11" s="82">
        <v>7.8</v>
      </c>
      <c r="E11" s="201"/>
      <c r="F11" s="201"/>
    </row>
    <row r="12" spans="1:6">
      <c r="A12" s="91">
        <v>2020</v>
      </c>
      <c r="B12" s="91" t="s">
        <v>117</v>
      </c>
      <c r="C12" s="87">
        <v>166767</v>
      </c>
      <c r="D12" s="82">
        <v>7.2</v>
      </c>
      <c r="E12" s="201"/>
      <c r="F12" s="201"/>
    </row>
    <row r="13" spans="1:6">
      <c r="A13" s="91">
        <v>2020</v>
      </c>
      <c r="B13" s="91" t="s">
        <v>118</v>
      </c>
      <c r="C13" s="87">
        <v>147497</v>
      </c>
      <c r="D13" s="82">
        <v>6.3</v>
      </c>
      <c r="E13" s="201"/>
      <c r="F13" s="201"/>
    </row>
    <row r="14" spans="1:6">
      <c r="A14" s="91">
        <v>2020</v>
      </c>
      <c r="B14" s="91" t="s">
        <v>119</v>
      </c>
      <c r="C14" s="87">
        <v>137252</v>
      </c>
      <c r="D14" s="82">
        <v>5.9</v>
      </c>
      <c r="E14" s="201"/>
      <c r="F14" s="201"/>
    </row>
    <row r="15" spans="1:6">
      <c r="A15" s="91">
        <v>2020</v>
      </c>
      <c r="B15" s="91" t="s">
        <v>120</v>
      </c>
      <c r="C15" s="87">
        <v>125520</v>
      </c>
      <c r="D15" s="82">
        <v>5.3</v>
      </c>
      <c r="E15" s="201"/>
      <c r="F15" s="201"/>
    </row>
    <row r="16" spans="1:6">
      <c r="A16" s="91">
        <v>2020</v>
      </c>
      <c r="B16" s="91" t="s">
        <v>121</v>
      </c>
      <c r="C16" s="87">
        <v>119089</v>
      </c>
      <c r="D16" s="82">
        <v>5.0999999999999996</v>
      </c>
      <c r="E16" s="201"/>
      <c r="F16" s="201"/>
    </row>
    <row r="17" spans="1:4">
      <c r="A17" s="91">
        <v>2020</v>
      </c>
      <c r="B17" s="91" t="s">
        <v>122</v>
      </c>
      <c r="C17" s="87">
        <v>115021</v>
      </c>
      <c r="D17" s="82">
        <v>4.9000000000000004</v>
      </c>
    </row>
    <row r="18" spans="1:4">
      <c r="A18" s="91">
        <v>2021</v>
      </c>
      <c r="B18" s="91" t="s">
        <v>111</v>
      </c>
      <c r="C18" s="87">
        <v>108934</v>
      </c>
      <c r="D18" s="82">
        <v>4.5999999999999996</v>
      </c>
    </row>
    <row r="19" spans="1:4">
      <c r="A19" s="91">
        <v>2021</v>
      </c>
      <c r="B19" s="91" t="s">
        <v>112</v>
      </c>
      <c r="C19" s="87">
        <v>104414</v>
      </c>
      <c r="D19" s="82">
        <v>4.4000000000000004</v>
      </c>
    </row>
    <row r="20" spans="1:4">
      <c r="A20" s="91">
        <v>2021</v>
      </c>
      <c r="B20" s="91" t="s">
        <v>113</v>
      </c>
      <c r="C20" s="87">
        <v>101358</v>
      </c>
      <c r="D20" s="82">
        <v>4.3</v>
      </c>
    </row>
    <row r="21" spans="1:4">
      <c r="A21" s="91">
        <v>2021</v>
      </c>
      <c r="B21" s="91" t="s">
        <v>114</v>
      </c>
      <c r="C21" s="87">
        <v>99319</v>
      </c>
      <c r="D21" s="82">
        <v>4.2</v>
      </c>
    </row>
    <row r="22" spans="1:4">
      <c r="A22" s="91">
        <v>2021</v>
      </c>
      <c r="B22" s="91" t="s">
        <v>115</v>
      </c>
      <c r="C22" s="87">
        <v>97924</v>
      </c>
      <c r="D22" s="82">
        <v>4.0999999999999996</v>
      </c>
    </row>
    <row r="23" spans="1:4">
      <c r="A23" s="91">
        <v>2021</v>
      </c>
      <c r="B23" s="91" t="s">
        <v>116</v>
      </c>
      <c r="C23" s="87">
        <v>97345</v>
      </c>
      <c r="D23" s="82">
        <v>4.0999999999999996</v>
      </c>
    </row>
    <row r="24" spans="1:4">
      <c r="A24" s="91">
        <v>2021</v>
      </c>
      <c r="B24" s="91" t="s">
        <v>117</v>
      </c>
      <c r="C24" s="87">
        <v>95396</v>
      </c>
      <c r="D24" s="82">
        <v>4</v>
      </c>
    </row>
    <row r="25" spans="1:4">
      <c r="A25" s="91">
        <v>2021</v>
      </c>
      <c r="B25" s="91" t="s">
        <v>118</v>
      </c>
      <c r="C25" s="87">
        <v>92837</v>
      </c>
      <c r="D25" s="82">
        <v>3.9</v>
      </c>
    </row>
    <row r="26" spans="1:4">
      <c r="A26" s="91">
        <v>2021</v>
      </c>
      <c r="B26" s="91" t="s">
        <v>119</v>
      </c>
      <c r="C26" s="87">
        <v>89382</v>
      </c>
      <c r="D26" s="82">
        <v>3.8</v>
      </c>
    </row>
    <row r="27" spans="1:4">
      <c r="A27" s="91">
        <v>2021</v>
      </c>
      <c r="B27" s="91" t="s">
        <v>120</v>
      </c>
      <c r="C27" s="87">
        <v>86523</v>
      </c>
      <c r="D27" s="82">
        <v>3.6</v>
      </c>
    </row>
    <row r="28" spans="1:4">
      <c r="A28" s="91">
        <v>2021</v>
      </c>
      <c r="B28" s="91" t="s">
        <v>121</v>
      </c>
      <c r="C28" s="87">
        <v>85167</v>
      </c>
      <c r="D28" s="82">
        <v>3.6</v>
      </c>
    </row>
    <row r="29" spans="1:4">
      <c r="A29" s="91">
        <v>2021</v>
      </c>
      <c r="B29" s="91" t="s">
        <v>122</v>
      </c>
      <c r="C29" s="87">
        <v>84737</v>
      </c>
      <c r="D29" s="82">
        <v>3.6</v>
      </c>
    </row>
    <row r="30" spans="1:4">
      <c r="A30" s="91">
        <v>2022</v>
      </c>
      <c r="B30" s="91" t="s">
        <v>111</v>
      </c>
      <c r="C30" s="87">
        <v>82242</v>
      </c>
      <c r="D30" s="82">
        <v>3.5</v>
      </c>
    </row>
    <row r="31" spans="1:4">
      <c r="A31" s="91">
        <v>2022</v>
      </c>
      <c r="B31" s="91" t="s">
        <v>112</v>
      </c>
      <c r="C31" s="87">
        <v>82614</v>
      </c>
      <c r="D31" s="82">
        <v>3.5</v>
      </c>
    </row>
    <row r="32" spans="1:4">
      <c r="A32" s="91">
        <v>2022</v>
      </c>
      <c r="B32" s="91" t="s">
        <v>113</v>
      </c>
      <c r="C32" s="87">
        <v>80747</v>
      </c>
      <c r="D32" s="82">
        <v>3.4</v>
      </c>
    </row>
    <row r="33" spans="1:4">
      <c r="A33" s="91">
        <v>2022</v>
      </c>
      <c r="B33" s="91" t="s">
        <v>114</v>
      </c>
      <c r="C33" s="87">
        <v>79176</v>
      </c>
      <c r="D33" s="82">
        <v>3.3</v>
      </c>
    </row>
  </sheetData>
  <mergeCells count="4">
    <mergeCell ref="A4:D4"/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B083-FEEC-4122-AB9E-EE8150B35E7A}">
  <dimension ref="A1:F33"/>
  <sheetViews>
    <sheetView topLeftCell="A4" workbookViewId="0">
      <selection activeCell="J5" sqref="J5"/>
    </sheetView>
  </sheetViews>
  <sheetFormatPr defaultRowHeight="15"/>
  <cols>
    <col min="4" max="4" width="12.85546875" bestFit="1" customWidth="1"/>
    <col min="7" max="8" width="9" bestFit="1" customWidth="1"/>
  </cols>
  <sheetData>
    <row r="1" spans="1:6" ht="15.75">
      <c r="A1" s="232" t="s">
        <v>103</v>
      </c>
      <c r="B1" s="250"/>
      <c r="C1" s="250"/>
      <c r="D1" s="250"/>
      <c r="E1" s="250"/>
      <c r="F1" s="250"/>
    </row>
    <row r="2" spans="1:6" ht="15.75">
      <c r="A2" s="232" t="s">
        <v>104</v>
      </c>
      <c r="B2" s="250"/>
      <c r="C2" s="250"/>
      <c r="D2" s="250"/>
      <c r="E2" s="250"/>
      <c r="F2" s="250"/>
    </row>
    <row r="3" spans="1:6" s="126" customFormat="1" ht="15.75">
      <c r="A3" s="200"/>
      <c r="B3" s="201"/>
      <c r="C3" s="201"/>
      <c r="D3" s="201"/>
      <c r="E3" s="201"/>
      <c r="F3" s="201"/>
    </row>
    <row r="4" spans="1:6">
      <c r="A4" s="231" t="s">
        <v>106</v>
      </c>
      <c r="B4" s="231"/>
      <c r="C4" s="231"/>
      <c r="D4" s="231"/>
      <c r="E4" s="231"/>
      <c r="F4" s="127"/>
    </row>
    <row r="5" spans="1:6" ht="52.5" thickBot="1">
      <c r="A5" s="89" t="s">
        <v>107</v>
      </c>
      <c r="B5" s="89" t="s">
        <v>108</v>
      </c>
      <c r="C5" s="90" t="s">
        <v>123</v>
      </c>
      <c r="D5" s="90" t="s">
        <v>124</v>
      </c>
      <c r="E5" s="201"/>
      <c r="F5" s="201"/>
    </row>
    <row r="6" spans="1:6" ht="15.75" thickTop="1">
      <c r="A6" s="91">
        <v>2020</v>
      </c>
      <c r="B6" s="91" t="s">
        <v>111</v>
      </c>
      <c r="C6" s="193">
        <v>57.5</v>
      </c>
      <c r="D6" s="194">
        <v>2256818</v>
      </c>
      <c r="E6" s="201"/>
      <c r="F6" s="201"/>
    </row>
    <row r="7" spans="1:6">
      <c r="A7" s="91">
        <v>2020</v>
      </c>
      <c r="B7" s="91" t="s">
        <v>112</v>
      </c>
      <c r="C7" s="193">
        <v>57.4</v>
      </c>
      <c r="D7" s="194">
        <v>2249353</v>
      </c>
      <c r="E7" s="201"/>
      <c r="F7" s="201"/>
    </row>
    <row r="8" spans="1:6">
      <c r="A8" s="91">
        <v>2020</v>
      </c>
      <c r="B8" s="91" t="s">
        <v>113</v>
      </c>
      <c r="C8" s="193">
        <v>57.2</v>
      </c>
      <c r="D8" s="194">
        <v>2241107</v>
      </c>
      <c r="E8" s="201"/>
      <c r="F8" s="201"/>
    </row>
    <row r="9" spans="1:6">
      <c r="A9" s="91">
        <v>2020</v>
      </c>
      <c r="B9" s="91" t="s">
        <v>114</v>
      </c>
      <c r="C9" s="193">
        <v>57.1</v>
      </c>
      <c r="D9" s="194">
        <v>2042032</v>
      </c>
      <c r="E9" s="201"/>
      <c r="F9" s="201"/>
    </row>
    <row r="10" spans="1:6">
      <c r="A10" s="91">
        <v>2020</v>
      </c>
      <c r="B10" s="91" t="s">
        <v>115</v>
      </c>
      <c r="C10" s="193">
        <v>57.3</v>
      </c>
      <c r="D10" s="194">
        <v>2110422</v>
      </c>
      <c r="E10" s="201"/>
      <c r="F10" s="201"/>
    </row>
    <row r="11" spans="1:6">
      <c r="A11" s="91">
        <v>2020</v>
      </c>
      <c r="B11" s="91" t="s">
        <v>116</v>
      </c>
      <c r="C11" s="193">
        <v>57.2</v>
      </c>
      <c r="D11" s="194">
        <v>2137279</v>
      </c>
      <c r="E11" s="201"/>
      <c r="F11" s="201"/>
    </row>
    <row r="12" spans="1:6">
      <c r="A12" s="91">
        <v>2020</v>
      </c>
      <c r="B12" s="91" t="s">
        <v>117</v>
      </c>
      <c r="C12" s="193">
        <v>57.4</v>
      </c>
      <c r="D12" s="194">
        <v>2165093</v>
      </c>
      <c r="E12" s="201"/>
      <c r="F12" s="201"/>
    </row>
    <row r="13" spans="1:6">
      <c r="A13" s="91">
        <v>2020</v>
      </c>
      <c r="B13" s="91" t="s">
        <v>118</v>
      </c>
      <c r="C13" s="193">
        <v>57.5</v>
      </c>
      <c r="D13" s="194">
        <v>2189153</v>
      </c>
      <c r="E13" s="201"/>
      <c r="F13" s="201"/>
    </row>
    <row r="14" spans="1:6">
      <c r="A14" s="91">
        <v>2020</v>
      </c>
      <c r="B14" s="91" t="s">
        <v>119</v>
      </c>
      <c r="C14" s="193">
        <v>57.7</v>
      </c>
      <c r="D14" s="194">
        <v>2208782</v>
      </c>
      <c r="E14" s="201"/>
      <c r="F14" s="201"/>
    </row>
    <row r="15" spans="1:6">
      <c r="A15" s="91">
        <v>2020</v>
      </c>
      <c r="B15" s="91" t="s">
        <v>120</v>
      </c>
      <c r="C15" s="193">
        <v>57.6</v>
      </c>
      <c r="D15" s="194">
        <v>2221881</v>
      </c>
      <c r="E15" s="201"/>
      <c r="F15" s="201"/>
    </row>
    <row r="16" spans="1:6">
      <c r="A16" s="91">
        <v>2020</v>
      </c>
      <c r="B16" s="91" t="s">
        <v>121</v>
      </c>
      <c r="C16" s="193">
        <v>57.6</v>
      </c>
      <c r="D16" s="194">
        <v>2230215</v>
      </c>
      <c r="E16" s="201"/>
      <c r="F16" s="201"/>
    </row>
    <row r="17" spans="1:4">
      <c r="A17" s="91">
        <v>2020</v>
      </c>
      <c r="B17" s="91" t="s">
        <v>122</v>
      </c>
      <c r="C17" s="193">
        <v>57.6</v>
      </c>
      <c r="D17" s="194">
        <v>2235662</v>
      </c>
    </row>
    <row r="18" spans="1:4">
      <c r="A18" s="91">
        <v>2021</v>
      </c>
      <c r="B18" s="91" t="s">
        <v>111</v>
      </c>
      <c r="C18" s="193">
        <v>57.5</v>
      </c>
      <c r="D18" s="194">
        <v>2240667</v>
      </c>
    </row>
    <row r="19" spans="1:4">
      <c r="A19" s="91">
        <v>2021</v>
      </c>
      <c r="B19" s="91" t="s">
        <v>112</v>
      </c>
      <c r="C19" s="193">
        <v>57.4</v>
      </c>
      <c r="D19" s="194">
        <v>2246531</v>
      </c>
    </row>
    <row r="20" spans="1:4">
      <c r="A20" s="91">
        <v>2021</v>
      </c>
      <c r="B20" s="91" t="s">
        <v>113</v>
      </c>
      <c r="C20" s="193">
        <v>57.5</v>
      </c>
      <c r="D20" s="194">
        <v>2253648</v>
      </c>
    </row>
    <row r="21" spans="1:4">
      <c r="A21" s="91">
        <v>2021</v>
      </c>
      <c r="B21" s="91" t="s">
        <v>114</v>
      </c>
      <c r="C21" s="193">
        <v>57.5</v>
      </c>
      <c r="D21" s="194">
        <v>2260720</v>
      </c>
    </row>
    <row r="22" spans="1:4">
      <c r="A22" s="91">
        <v>2021</v>
      </c>
      <c r="B22" s="91" t="s">
        <v>115</v>
      </c>
      <c r="C22" s="193">
        <v>57.6</v>
      </c>
      <c r="D22" s="194">
        <v>2266546</v>
      </c>
    </row>
    <row r="23" spans="1:4">
      <c r="A23" s="91">
        <v>2021</v>
      </c>
      <c r="B23" s="91" t="s">
        <v>116</v>
      </c>
      <c r="C23" s="193">
        <v>57.6</v>
      </c>
      <c r="D23" s="194">
        <v>2270209</v>
      </c>
    </row>
    <row r="24" spans="1:4">
      <c r="A24" s="91">
        <v>2021</v>
      </c>
      <c r="B24" s="91" t="s">
        <v>117</v>
      </c>
      <c r="C24" s="193">
        <v>57.5</v>
      </c>
      <c r="D24" s="194">
        <v>2273275</v>
      </c>
    </row>
    <row r="25" spans="1:4">
      <c r="A25" s="91">
        <v>2021</v>
      </c>
      <c r="B25" s="91" t="s">
        <v>118</v>
      </c>
      <c r="C25" s="193">
        <v>57.4</v>
      </c>
      <c r="D25" s="194">
        <v>2276348</v>
      </c>
    </row>
    <row r="26" spans="1:4">
      <c r="A26" s="91">
        <v>2021</v>
      </c>
      <c r="B26" s="91" t="s">
        <v>119</v>
      </c>
      <c r="C26" s="193">
        <v>57.4</v>
      </c>
      <c r="D26" s="194">
        <v>2280234</v>
      </c>
    </row>
    <row r="27" spans="1:4">
      <c r="A27" s="91">
        <v>2021</v>
      </c>
      <c r="B27" s="91" t="s">
        <v>120</v>
      </c>
      <c r="C27" s="193">
        <v>57.3</v>
      </c>
      <c r="D27" s="194">
        <v>2284207</v>
      </c>
    </row>
    <row r="28" spans="1:4">
      <c r="A28" s="91">
        <v>2021</v>
      </c>
      <c r="B28" s="91" t="s">
        <v>121</v>
      </c>
      <c r="C28" s="193">
        <v>57.2</v>
      </c>
      <c r="D28" s="194">
        <v>2285949</v>
      </c>
    </row>
    <row r="29" spans="1:4">
      <c r="A29" s="91">
        <v>2021</v>
      </c>
      <c r="B29" s="91" t="s">
        <v>122</v>
      </c>
      <c r="C29" s="193">
        <v>57.1</v>
      </c>
      <c r="D29" s="194">
        <v>2286561</v>
      </c>
    </row>
    <row r="30" spans="1:4">
      <c r="A30" s="91">
        <v>2022</v>
      </c>
      <c r="B30" s="91" t="s">
        <v>111</v>
      </c>
      <c r="C30" s="193">
        <v>57.1</v>
      </c>
      <c r="D30" s="194">
        <v>2292300</v>
      </c>
    </row>
    <row r="31" spans="1:4">
      <c r="A31" s="91">
        <v>2022</v>
      </c>
      <c r="B31" s="91" t="s">
        <v>112</v>
      </c>
      <c r="C31" s="193">
        <v>57.2</v>
      </c>
      <c r="D31" s="194">
        <v>2295733</v>
      </c>
    </row>
    <row r="32" spans="1:4">
      <c r="A32" s="91">
        <v>2022</v>
      </c>
      <c r="B32" s="91" t="s">
        <v>113</v>
      </c>
      <c r="C32" s="193">
        <v>57.2</v>
      </c>
      <c r="D32" s="194">
        <v>2303599</v>
      </c>
    </row>
    <row r="33" spans="1:4">
      <c r="A33" s="91">
        <v>2022</v>
      </c>
      <c r="B33" s="91" t="s">
        <v>114</v>
      </c>
      <c r="C33" s="193">
        <v>57.3</v>
      </c>
      <c r="D33" s="194">
        <v>2312616</v>
      </c>
    </row>
  </sheetData>
  <mergeCells count="3">
    <mergeCell ref="A1:F1"/>
    <mergeCell ref="A2:F2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B01D3-2F89-432D-9A86-92DDA62F3B29}">
  <dimension ref="A1:I17"/>
  <sheetViews>
    <sheetView workbookViewId="0">
      <selection activeCell="E1" sqref="E1:H1"/>
    </sheetView>
  </sheetViews>
  <sheetFormatPr defaultRowHeight="15"/>
  <cols>
    <col min="1" max="1" width="48.5703125" bestFit="1" customWidth="1"/>
    <col min="3" max="3" width="9.85546875" bestFit="1" customWidth="1"/>
    <col min="4" max="4" width="9.140625" bestFit="1" customWidth="1"/>
    <col min="5" max="5" width="8.28515625" bestFit="1" customWidth="1"/>
    <col min="6" max="6" width="8.85546875" style="133" bestFit="1" customWidth="1"/>
    <col min="7" max="7" width="8.5703125" bestFit="1" customWidth="1"/>
    <col min="8" max="8" width="8.85546875" style="133" bestFit="1" customWidth="1"/>
  </cols>
  <sheetData>
    <row r="1" spans="1:9">
      <c r="A1" s="17">
        <v>44652</v>
      </c>
      <c r="B1" s="201"/>
      <c r="C1" s="201"/>
      <c r="D1" s="201"/>
      <c r="E1" s="234" t="s">
        <v>125</v>
      </c>
      <c r="F1" s="234"/>
      <c r="G1" s="234"/>
      <c r="H1" s="234"/>
      <c r="I1" s="201"/>
    </row>
    <row r="2" spans="1:9">
      <c r="A2" s="18" t="s">
        <v>126</v>
      </c>
      <c r="B2" s="201" t="s">
        <v>127</v>
      </c>
      <c r="C2" s="201" t="s">
        <v>128</v>
      </c>
      <c r="D2" s="201" t="s">
        <v>129</v>
      </c>
      <c r="E2" s="201" t="s">
        <v>130</v>
      </c>
      <c r="F2" s="133" t="s">
        <v>131</v>
      </c>
      <c r="G2" s="201" t="s">
        <v>129</v>
      </c>
      <c r="H2" s="133" t="s">
        <v>131</v>
      </c>
      <c r="I2" s="201"/>
    </row>
    <row r="3" spans="1:9">
      <c r="A3" s="201" t="s">
        <v>132</v>
      </c>
      <c r="B3" s="201" t="s">
        <v>133</v>
      </c>
      <c r="C3" s="201" t="s">
        <v>133</v>
      </c>
      <c r="D3" s="201" t="s">
        <v>134</v>
      </c>
      <c r="E3" s="201" t="s">
        <v>133</v>
      </c>
      <c r="F3" s="133" t="s">
        <v>135</v>
      </c>
      <c r="G3" s="201" t="s">
        <v>134</v>
      </c>
      <c r="H3" s="133" t="s">
        <v>135</v>
      </c>
      <c r="I3" s="201"/>
    </row>
    <row r="4" spans="1:9">
      <c r="A4" s="201"/>
      <c r="B4" s="201"/>
      <c r="C4" s="201"/>
      <c r="D4" s="201"/>
      <c r="E4" s="201" t="s">
        <v>136</v>
      </c>
      <c r="G4" s="129"/>
      <c r="I4" s="201"/>
    </row>
    <row r="5" spans="1:9">
      <c r="A5" s="18" t="s">
        <v>137</v>
      </c>
      <c r="B5" s="168">
        <v>2199.8000000000002</v>
      </c>
      <c r="C5" s="168">
        <v>2191.9</v>
      </c>
      <c r="D5" s="168">
        <v>2133.4</v>
      </c>
      <c r="E5" s="168">
        <f>B5-C5</f>
        <v>7.9000000000000909</v>
      </c>
      <c r="F5" s="170">
        <f>(B5-C5)/C5</f>
        <v>3.6041790227656786E-3</v>
      </c>
      <c r="G5" s="168">
        <f>B5-D5</f>
        <v>66.400000000000091</v>
      </c>
      <c r="H5" s="170">
        <f>(B5-D5)/D5</f>
        <v>3.1124027374144599E-2</v>
      </c>
      <c r="I5" s="113"/>
    </row>
    <row r="6" spans="1:9">
      <c r="A6" s="201" t="s">
        <v>90</v>
      </c>
      <c r="B6" s="113">
        <v>383.4</v>
      </c>
      <c r="C6" s="113">
        <v>382.7</v>
      </c>
      <c r="D6" s="113">
        <v>367</v>
      </c>
      <c r="E6" s="169">
        <f t="shared" ref="E6:E13" si="0">B6-C6</f>
        <v>0.69999999999998863</v>
      </c>
      <c r="F6" s="171">
        <f t="shared" ref="F6:F13" si="1">(B6-C6)/C6</f>
        <v>1.8291089626338872E-3</v>
      </c>
      <c r="G6" s="169">
        <f t="shared" ref="G6:G13" si="2">B6-D6</f>
        <v>16.399999999999977</v>
      </c>
      <c r="H6" s="171">
        <f t="shared" ref="H6:H13" si="3">(B6-D6)/D6</f>
        <v>4.4686648501362336E-2</v>
      </c>
      <c r="I6" s="113"/>
    </row>
    <row r="7" spans="1:9">
      <c r="A7" s="201" t="s">
        <v>75</v>
      </c>
      <c r="B7" s="113">
        <v>399.1</v>
      </c>
      <c r="C7" s="113">
        <v>393.8</v>
      </c>
      <c r="D7" s="113">
        <v>395.8</v>
      </c>
      <c r="E7" s="169">
        <f t="shared" si="0"/>
        <v>5.3000000000000114</v>
      </c>
      <c r="F7" s="171">
        <f t="shared" si="1"/>
        <v>1.3458608430675499E-2</v>
      </c>
      <c r="G7" s="169">
        <f t="shared" si="2"/>
        <v>3.3000000000000114</v>
      </c>
      <c r="H7" s="171">
        <f t="shared" si="3"/>
        <v>8.3375442142496498E-3</v>
      </c>
      <c r="I7" s="113"/>
    </row>
    <row r="8" spans="1:9">
      <c r="A8" s="201" t="s">
        <v>76</v>
      </c>
      <c r="B8" s="113">
        <v>89.8</v>
      </c>
      <c r="C8" s="113">
        <v>89.8</v>
      </c>
      <c r="D8" s="113">
        <v>89.4</v>
      </c>
      <c r="E8" s="169">
        <f t="shared" si="0"/>
        <v>0</v>
      </c>
      <c r="F8" s="171">
        <v>0</v>
      </c>
      <c r="G8" s="169">
        <f t="shared" si="2"/>
        <v>0.39999999999999147</v>
      </c>
      <c r="H8" s="171">
        <f t="shared" si="3"/>
        <v>4.4742729306486741E-3</v>
      </c>
      <c r="I8" s="113"/>
    </row>
    <row r="9" spans="1:9">
      <c r="A9" s="201" t="s">
        <v>93</v>
      </c>
      <c r="B9" s="113">
        <v>437</v>
      </c>
      <c r="C9" s="113">
        <v>437.1</v>
      </c>
      <c r="D9" s="113">
        <v>421.2</v>
      </c>
      <c r="E9" s="169">
        <f t="shared" si="0"/>
        <v>-0.10000000000002274</v>
      </c>
      <c r="F9" s="171">
        <f t="shared" si="1"/>
        <v>-2.2878059940522244E-4</v>
      </c>
      <c r="G9" s="169">
        <f t="shared" si="2"/>
        <v>15.800000000000011</v>
      </c>
      <c r="H9" s="171">
        <f t="shared" si="3"/>
        <v>3.7511870845204208E-2</v>
      </c>
      <c r="I9" s="113"/>
    </row>
    <row r="10" spans="1:9">
      <c r="A10" s="201" t="s">
        <v>138</v>
      </c>
      <c r="B10" s="113">
        <v>84</v>
      </c>
      <c r="C10" s="113">
        <v>83.9</v>
      </c>
      <c r="D10" s="113">
        <v>81.3</v>
      </c>
      <c r="E10" s="169">
        <f t="shared" si="0"/>
        <v>9.9999999999994316E-2</v>
      </c>
      <c r="F10" s="171">
        <f t="shared" si="1"/>
        <v>1.1918951132299678E-3</v>
      </c>
      <c r="G10" s="169">
        <f t="shared" si="2"/>
        <v>2.7000000000000028</v>
      </c>
      <c r="H10" s="171">
        <f t="shared" si="3"/>
        <v>3.3210332103321069E-2</v>
      </c>
      <c r="I10" s="113"/>
    </row>
    <row r="11" spans="1:9">
      <c r="A11" s="201" t="s">
        <v>99</v>
      </c>
      <c r="B11" s="113">
        <v>179.9</v>
      </c>
      <c r="C11" s="113">
        <v>179.6</v>
      </c>
      <c r="D11" s="113">
        <v>171.2</v>
      </c>
      <c r="E11" s="169">
        <f t="shared" si="0"/>
        <v>0.30000000000001137</v>
      </c>
      <c r="F11" s="171">
        <f t="shared" si="1"/>
        <v>1.6703786191537382E-3</v>
      </c>
      <c r="G11" s="169">
        <f t="shared" si="2"/>
        <v>8.7000000000000171</v>
      </c>
      <c r="H11" s="171">
        <f t="shared" si="3"/>
        <v>5.0817757009345897E-2</v>
      </c>
      <c r="I11" s="113"/>
    </row>
    <row r="12" spans="1:9">
      <c r="A12" s="201" t="s">
        <v>80</v>
      </c>
      <c r="B12" s="113">
        <v>167.2</v>
      </c>
      <c r="C12" s="113">
        <v>166.3</v>
      </c>
      <c r="D12" s="113">
        <v>163.1</v>
      </c>
      <c r="E12" s="169">
        <f t="shared" si="0"/>
        <v>0.89999999999997726</v>
      </c>
      <c r="F12" s="171">
        <f t="shared" si="1"/>
        <v>5.4119061936258404E-3</v>
      </c>
      <c r="G12" s="169">
        <f t="shared" si="2"/>
        <v>4.0999999999999943</v>
      </c>
      <c r="H12" s="171">
        <f t="shared" si="3"/>
        <v>2.5137952176578753E-2</v>
      </c>
      <c r="I12" s="113"/>
    </row>
    <row r="13" spans="1:9">
      <c r="A13" s="201" t="s">
        <v>81</v>
      </c>
      <c r="B13" s="113">
        <v>38.1</v>
      </c>
      <c r="C13" s="113">
        <v>38.200000000000003</v>
      </c>
      <c r="D13" s="113">
        <v>38.6</v>
      </c>
      <c r="E13" s="169">
        <f t="shared" si="0"/>
        <v>-0.10000000000000142</v>
      </c>
      <c r="F13" s="171">
        <f t="shared" si="1"/>
        <v>-2.6178010471204559E-3</v>
      </c>
      <c r="G13" s="169">
        <f t="shared" si="2"/>
        <v>-0.5</v>
      </c>
      <c r="H13" s="171">
        <f t="shared" si="3"/>
        <v>-1.2953367875647668E-2</v>
      </c>
      <c r="I13" s="113"/>
    </row>
    <row r="14" spans="1:9">
      <c r="A14" s="201"/>
      <c r="B14" s="113"/>
      <c r="C14" s="113"/>
      <c r="D14" s="113"/>
      <c r="E14" s="113"/>
      <c r="F14" s="113"/>
      <c r="G14" s="113"/>
      <c r="H14" s="113"/>
      <c r="I14" s="113"/>
    </row>
    <row r="15" spans="1:9">
      <c r="A15" s="18" t="s">
        <v>139</v>
      </c>
      <c r="B15" s="201"/>
      <c r="C15" s="201"/>
      <c r="D15" s="201"/>
      <c r="E15" s="201"/>
      <c r="G15" s="201"/>
      <c r="I15" s="201"/>
    </row>
    <row r="17" spans="1:1">
      <c r="A17" s="128" t="s">
        <v>140</v>
      </c>
    </row>
  </sheetData>
  <mergeCells count="1">
    <mergeCell ref="E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showGridLines="0" zoomScaleNormal="100" workbookViewId="0">
      <selection activeCell="A12" sqref="A12:B44"/>
    </sheetView>
  </sheetViews>
  <sheetFormatPr defaultColWidth="9.140625" defaultRowHeight="12.75"/>
  <cols>
    <col min="1" max="1" width="70" style="1" bestFit="1" customWidth="1"/>
    <col min="2" max="2" width="9.140625" style="13"/>
    <col min="3" max="4" width="9.140625" style="1"/>
    <col min="5" max="6" width="8.7109375" style="1" customWidth="1"/>
    <col min="7" max="8" width="9" style="1" customWidth="1"/>
    <col min="9" max="11" width="9.140625" style="1"/>
    <col min="12" max="12" width="10.140625" style="1" customWidth="1"/>
    <col min="13" max="13" width="10.85546875" style="1" customWidth="1"/>
    <col min="14" max="16384" width="9.140625" style="1"/>
  </cols>
  <sheetData>
    <row r="1" spans="1:13">
      <c r="A1" s="235" t="s">
        <v>141</v>
      </c>
      <c r="B1" s="235"/>
      <c r="C1" s="235"/>
      <c r="D1" s="235"/>
      <c r="E1" s="235"/>
      <c r="F1" s="235"/>
      <c r="G1" s="235"/>
      <c r="H1" s="203"/>
    </row>
    <row r="2" spans="1:13">
      <c r="A2" s="236" t="s">
        <v>142</v>
      </c>
      <c r="B2" s="236"/>
      <c r="C2" s="236"/>
      <c r="D2" s="236"/>
      <c r="E2" s="236"/>
      <c r="F2" s="236"/>
      <c r="G2" s="236"/>
      <c r="H2" s="204"/>
    </row>
    <row r="3" spans="1:13">
      <c r="A3" s="2"/>
      <c r="B3" s="3"/>
      <c r="C3" s="2"/>
      <c r="D3" s="2"/>
      <c r="E3" s="2"/>
      <c r="F3" s="2"/>
      <c r="G3" s="2"/>
      <c r="H3" s="2"/>
    </row>
    <row r="4" spans="1:13">
      <c r="A4" s="237" t="s">
        <v>143</v>
      </c>
      <c r="B4" s="237"/>
      <c r="C4" s="237"/>
      <c r="D4" s="237"/>
      <c r="E4" s="237"/>
      <c r="F4" s="237"/>
      <c r="G4" s="237"/>
      <c r="H4" s="205"/>
    </row>
    <row r="5" spans="1:13">
      <c r="A5" s="4"/>
      <c r="B5" s="5"/>
      <c r="C5" s="4"/>
      <c r="D5" s="4"/>
      <c r="E5" s="4"/>
      <c r="F5" s="4"/>
      <c r="G5" s="4"/>
      <c r="H5" s="4"/>
    </row>
    <row r="6" spans="1:13">
      <c r="A6" s="4"/>
      <c r="B6" s="5"/>
      <c r="C6" s="4"/>
      <c r="D6" s="4"/>
      <c r="E6" s="238" t="s">
        <v>125</v>
      </c>
      <c r="F6" s="238"/>
      <c r="G6" s="238"/>
      <c r="H6" s="238"/>
    </row>
    <row r="7" spans="1:13">
      <c r="A7" s="4"/>
      <c r="B7" s="6" t="s">
        <v>127</v>
      </c>
      <c r="C7" s="206" t="s">
        <v>128</v>
      </c>
      <c r="D7" s="206" t="s">
        <v>129</v>
      </c>
      <c r="E7" s="206" t="s">
        <v>130</v>
      </c>
      <c r="F7" s="206" t="s">
        <v>131</v>
      </c>
      <c r="G7" s="206" t="s">
        <v>129</v>
      </c>
      <c r="H7" s="206" t="s">
        <v>131</v>
      </c>
    </row>
    <row r="8" spans="1:13">
      <c r="A8" s="4"/>
      <c r="B8" s="6" t="s">
        <v>133</v>
      </c>
      <c r="C8" s="206" t="s">
        <v>133</v>
      </c>
      <c r="D8" s="206" t="s">
        <v>134</v>
      </c>
      <c r="E8" s="206" t="s">
        <v>133</v>
      </c>
      <c r="F8" s="206" t="s">
        <v>135</v>
      </c>
      <c r="G8" s="206" t="s">
        <v>134</v>
      </c>
      <c r="H8" s="206" t="s">
        <v>135</v>
      </c>
    </row>
    <row r="10" spans="1:13">
      <c r="A10" s="7"/>
      <c r="B10" s="8"/>
      <c r="C10" s="7"/>
      <c r="D10" s="7"/>
      <c r="E10" s="8" t="s">
        <v>136</v>
      </c>
      <c r="F10" s="8"/>
      <c r="G10" s="7"/>
      <c r="H10" s="7"/>
    </row>
    <row r="11" spans="1:13" ht="15">
      <c r="A11" s="9" t="s">
        <v>144</v>
      </c>
      <c r="B11" s="185">
        <f>'[1]Input Data'!C4</f>
        <v>2199.8000000000002</v>
      </c>
      <c r="C11" s="185">
        <f>'[1]Input Data'!D4</f>
        <v>2191.9</v>
      </c>
      <c r="D11" s="186">
        <f>'[1]Input Data'!E4</f>
        <v>2133.4</v>
      </c>
      <c r="E11" s="144">
        <f>B11-C11</f>
        <v>7.9000000000000909</v>
      </c>
      <c r="F11" s="8">
        <f>(B11-C11)/C11</f>
        <v>3.6041790227656786E-3</v>
      </c>
      <c r="G11" s="144">
        <f>B11-D11</f>
        <v>66.400000000000091</v>
      </c>
      <c r="H11" s="146">
        <f>(B11-D11)/D11</f>
        <v>3.1124027374144599E-2</v>
      </c>
      <c r="K11" s="10"/>
      <c r="L11" s="11"/>
      <c r="M11" s="12"/>
    </row>
    <row r="12" spans="1:13" ht="15">
      <c r="A12" s="9" t="s">
        <v>145</v>
      </c>
      <c r="B12" s="185">
        <f>'[1]Input Data'!C5</f>
        <v>1834.2</v>
      </c>
      <c r="C12" s="185">
        <f>'[1]Input Data'!D5</f>
        <v>1826.3</v>
      </c>
      <c r="D12" s="186">
        <f>'[1]Input Data'!E5</f>
        <v>1768</v>
      </c>
      <c r="E12" s="144">
        <f t="shared" ref="E12:E44" si="0">B12-C12</f>
        <v>7.9000000000000909</v>
      </c>
      <c r="F12" s="8">
        <f t="shared" ref="F12:F44" si="1">(B12-C12)/C12</f>
        <v>4.3256858128456945E-3</v>
      </c>
      <c r="G12" s="144">
        <f t="shared" ref="G12:G44" si="2">B12-D12</f>
        <v>66.200000000000045</v>
      </c>
      <c r="H12" s="146">
        <f t="shared" ref="H12:H44" si="3">(B12-D12)/D12</f>
        <v>3.7443438914027176E-2</v>
      </c>
      <c r="K12" s="10"/>
      <c r="L12" s="11"/>
      <c r="M12" s="12"/>
    </row>
    <row r="13" spans="1:13" ht="15">
      <c r="A13" s="9" t="s">
        <v>146</v>
      </c>
      <c r="B13" s="185">
        <f>'[1]Input Data'!C6</f>
        <v>365.4</v>
      </c>
      <c r="C13" s="185">
        <f>'[1]Input Data'!D6</f>
        <v>365.5</v>
      </c>
      <c r="D13" s="186">
        <f>'[1]Input Data'!E6</f>
        <v>356.6</v>
      </c>
      <c r="E13" s="144">
        <f t="shared" si="0"/>
        <v>-0.10000000000002274</v>
      </c>
      <c r="F13" s="8">
        <f t="shared" si="1"/>
        <v>-2.7359781121757249E-4</v>
      </c>
      <c r="G13" s="144">
        <f t="shared" si="2"/>
        <v>8.7999999999999545</v>
      </c>
      <c r="H13" s="146">
        <f t="shared" si="3"/>
        <v>2.4677509814918546E-2</v>
      </c>
      <c r="K13" s="10"/>
      <c r="L13" s="11"/>
      <c r="M13" s="12"/>
    </row>
    <row r="14" spans="1:13" ht="15">
      <c r="A14" s="9" t="s">
        <v>147</v>
      </c>
      <c r="B14" s="185">
        <f>'[1]Input Data'!C7</f>
        <v>1834.4</v>
      </c>
      <c r="C14" s="185">
        <f>'[1]Input Data'!D7</f>
        <v>1826.4</v>
      </c>
      <c r="D14" s="186">
        <f>'[1]Input Data'!E7</f>
        <v>1776.8</v>
      </c>
      <c r="E14" s="144">
        <f t="shared" si="0"/>
        <v>8</v>
      </c>
      <c r="F14" s="8">
        <f t="shared" si="1"/>
        <v>4.3802014892685062E-3</v>
      </c>
      <c r="G14" s="144">
        <f t="shared" si="2"/>
        <v>57.600000000000136</v>
      </c>
      <c r="H14" s="146">
        <f t="shared" si="3"/>
        <v>3.2417829806393593E-2</v>
      </c>
      <c r="J14" s="13"/>
      <c r="K14" s="10"/>
      <c r="L14" s="11"/>
      <c r="M14" s="12"/>
    </row>
    <row r="15" spans="1:13" ht="15">
      <c r="A15" s="9" t="s">
        <v>148</v>
      </c>
      <c r="B15" s="185">
        <f>'[1]Input Data'!C8</f>
        <v>1468.8</v>
      </c>
      <c r="C15" s="185">
        <f>'[1]Input Data'!D8</f>
        <v>1460.8</v>
      </c>
      <c r="D15" s="186">
        <f>'[1]Input Data'!E8</f>
        <v>1411.4</v>
      </c>
      <c r="E15" s="144">
        <f t="shared" si="0"/>
        <v>8</v>
      </c>
      <c r="F15" s="8">
        <f t="shared" si="1"/>
        <v>5.4764512595837896E-3</v>
      </c>
      <c r="G15" s="144">
        <f t="shared" si="2"/>
        <v>57.399999999999864</v>
      </c>
      <c r="H15" s="146">
        <f t="shared" si="3"/>
        <v>4.0668839450191202E-2</v>
      </c>
      <c r="J15" s="13"/>
      <c r="K15" s="10"/>
      <c r="L15" s="11"/>
      <c r="M15" s="12"/>
    </row>
    <row r="16" spans="1:13" ht="15">
      <c r="A16" s="9" t="s">
        <v>149</v>
      </c>
      <c r="B16" s="185">
        <f>'[1]Input Data'!C9</f>
        <v>4.5</v>
      </c>
      <c r="C16" s="185">
        <f>'[1]Input Data'!D9</f>
        <v>4.4000000000000004</v>
      </c>
      <c r="D16" s="186">
        <f>'[1]Input Data'!E9</f>
        <v>4.3</v>
      </c>
      <c r="E16" s="144">
        <f t="shared" si="0"/>
        <v>9.9999999999999645E-2</v>
      </c>
      <c r="F16" s="8">
        <f t="shared" si="1"/>
        <v>2.2727272727272645E-2</v>
      </c>
      <c r="G16" s="144">
        <f t="shared" si="2"/>
        <v>0.20000000000000018</v>
      </c>
      <c r="H16" s="146">
        <f t="shared" si="3"/>
        <v>4.6511627906976785E-2</v>
      </c>
      <c r="J16" s="13"/>
      <c r="K16" s="10"/>
      <c r="L16" s="11"/>
      <c r="M16" s="12"/>
    </row>
    <row r="17" spans="1:13" ht="15">
      <c r="A17" s="9" t="s">
        <v>150</v>
      </c>
      <c r="B17" s="185">
        <f>'[1]Input Data'!C10</f>
        <v>108.2</v>
      </c>
      <c r="C17" s="185">
        <f>'[1]Input Data'!D10</f>
        <v>110.2</v>
      </c>
      <c r="D17" s="186">
        <f>'[1]Input Data'!E10</f>
        <v>108.6</v>
      </c>
      <c r="E17" s="144">
        <f t="shared" si="0"/>
        <v>-2</v>
      </c>
      <c r="F17" s="8">
        <f t="shared" si="1"/>
        <v>-1.8148820326678767E-2</v>
      </c>
      <c r="G17" s="144">
        <f t="shared" si="2"/>
        <v>-0.39999999999999147</v>
      </c>
      <c r="H17" s="146">
        <f t="shared" si="3"/>
        <v>-3.6832412523019474E-3</v>
      </c>
      <c r="J17" s="13"/>
      <c r="K17" s="10"/>
      <c r="L17" s="11"/>
      <c r="M17" s="12"/>
    </row>
    <row r="18" spans="1:13" ht="15">
      <c r="A18" s="9" t="s">
        <v>151</v>
      </c>
      <c r="B18" s="185">
        <f>'[1]Input Data'!C11</f>
        <v>103.7</v>
      </c>
      <c r="C18" s="185">
        <f>'[1]Input Data'!D11</f>
        <v>105.8</v>
      </c>
      <c r="D18" s="186">
        <f>'[1]Input Data'!E11</f>
        <v>104.3</v>
      </c>
      <c r="E18" s="144">
        <f t="shared" si="0"/>
        <v>-2.0999999999999943</v>
      </c>
      <c r="F18" s="8">
        <f t="shared" si="1"/>
        <v>-1.9848771266540589E-2</v>
      </c>
      <c r="G18" s="144">
        <f t="shared" si="2"/>
        <v>-0.59999999999999432</v>
      </c>
      <c r="H18" s="146">
        <f t="shared" si="3"/>
        <v>-5.7526366251197921E-3</v>
      </c>
      <c r="K18" s="10"/>
      <c r="L18" s="11"/>
      <c r="M18" s="12"/>
    </row>
    <row r="19" spans="1:13" ht="15">
      <c r="A19" s="9" t="s">
        <v>152</v>
      </c>
      <c r="B19" s="185">
        <f>'[1]Input Data'!C12</f>
        <v>257.2</v>
      </c>
      <c r="C19" s="185">
        <f>'[1]Input Data'!D12</f>
        <v>255.3</v>
      </c>
      <c r="D19" s="186">
        <f>'[1]Input Data'!E12</f>
        <v>248</v>
      </c>
      <c r="E19" s="144">
        <f t="shared" si="0"/>
        <v>1.8999999999999773</v>
      </c>
      <c r="F19" s="8">
        <f t="shared" si="1"/>
        <v>7.442224833529092E-3</v>
      </c>
      <c r="G19" s="144">
        <f t="shared" si="2"/>
        <v>9.1999999999999886</v>
      </c>
      <c r="H19" s="146">
        <f t="shared" si="3"/>
        <v>3.7096774193548343E-2</v>
      </c>
      <c r="K19" s="10"/>
      <c r="L19" s="11"/>
      <c r="M19" s="12"/>
    </row>
    <row r="20" spans="1:13" ht="15">
      <c r="A20" s="9" t="s">
        <v>153</v>
      </c>
      <c r="B20" s="185">
        <f>'[1]Input Data'!C13</f>
        <v>152.69999999999999</v>
      </c>
      <c r="C20" s="185">
        <f>'[1]Input Data'!D13</f>
        <v>153</v>
      </c>
      <c r="D20" s="186">
        <f>'[1]Input Data'!E13</f>
        <v>147.69999999999999</v>
      </c>
      <c r="E20" s="144">
        <f t="shared" si="0"/>
        <v>-0.30000000000001137</v>
      </c>
      <c r="F20" s="8">
        <f t="shared" si="1"/>
        <v>-1.9607843137255643E-3</v>
      </c>
      <c r="G20" s="144">
        <f t="shared" si="2"/>
        <v>5</v>
      </c>
      <c r="H20" s="146">
        <f t="shared" si="3"/>
        <v>3.3852403520649971E-2</v>
      </c>
      <c r="J20" s="13"/>
      <c r="K20" s="10"/>
      <c r="L20" s="11"/>
      <c r="M20" s="12"/>
    </row>
    <row r="21" spans="1:13" ht="15">
      <c r="A21" s="14" t="s">
        <v>154</v>
      </c>
      <c r="B21" s="185">
        <f>'[1]Input Data'!C14</f>
        <v>104.5</v>
      </c>
      <c r="C21" s="185">
        <f>'[1]Input Data'!D14</f>
        <v>102.3</v>
      </c>
      <c r="D21" s="186">
        <f>'[1]Input Data'!E14</f>
        <v>100.3</v>
      </c>
      <c r="E21" s="144">
        <f t="shared" si="0"/>
        <v>2.2000000000000028</v>
      </c>
      <c r="F21" s="8">
        <f t="shared" si="1"/>
        <v>2.1505376344086051E-2</v>
      </c>
      <c r="G21" s="144">
        <f t="shared" si="2"/>
        <v>4.2000000000000028</v>
      </c>
      <c r="H21" s="146">
        <f t="shared" si="3"/>
        <v>4.1874376869391855E-2</v>
      </c>
      <c r="J21" s="13"/>
      <c r="K21" s="10"/>
      <c r="L21" s="11"/>
      <c r="M21" s="12"/>
    </row>
    <row r="22" spans="1:13" ht="15">
      <c r="A22" s="14" t="s">
        <v>155</v>
      </c>
      <c r="B22" s="185">
        <f>'[1]Input Data'!C15</f>
        <v>430.7</v>
      </c>
      <c r="C22" s="185">
        <f>'[1]Input Data'!D15</f>
        <v>429.2</v>
      </c>
      <c r="D22" s="186">
        <f>'[1]Input Data'!E15</f>
        <v>412.6</v>
      </c>
      <c r="E22" s="144">
        <f t="shared" si="0"/>
        <v>1.5</v>
      </c>
      <c r="F22" s="8">
        <f t="shared" si="1"/>
        <v>3.4948741845293569E-3</v>
      </c>
      <c r="G22" s="144">
        <f t="shared" si="2"/>
        <v>18.099999999999966</v>
      </c>
      <c r="H22" s="146">
        <f t="shared" si="3"/>
        <v>4.3868153174987795E-2</v>
      </c>
      <c r="J22" s="13"/>
      <c r="K22" s="10"/>
      <c r="L22" s="11"/>
      <c r="M22" s="12"/>
    </row>
    <row r="23" spans="1:13" ht="15">
      <c r="A23" s="9" t="s">
        <v>156</v>
      </c>
      <c r="B23" s="185">
        <f>'[1]Input Data'!C16</f>
        <v>77.5</v>
      </c>
      <c r="C23" s="185">
        <f>'[1]Input Data'!D16</f>
        <v>76.400000000000006</v>
      </c>
      <c r="D23" s="186">
        <f>'[1]Input Data'!E16</f>
        <v>73.2</v>
      </c>
      <c r="E23" s="144">
        <f t="shared" si="0"/>
        <v>1.0999999999999943</v>
      </c>
      <c r="F23" s="8">
        <f t="shared" si="1"/>
        <v>1.4397905759162229E-2</v>
      </c>
      <c r="G23" s="144">
        <f t="shared" si="2"/>
        <v>4.2999999999999972</v>
      </c>
      <c r="H23" s="146">
        <f t="shared" si="3"/>
        <v>5.8743169398907065E-2</v>
      </c>
      <c r="J23" s="13"/>
      <c r="K23" s="10"/>
      <c r="L23" s="11"/>
      <c r="M23" s="12"/>
    </row>
    <row r="24" spans="1:13" ht="15">
      <c r="A24" s="9" t="s">
        <v>157</v>
      </c>
      <c r="B24" s="185">
        <f>'[1]Input Data'!C17</f>
        <v>259.7</v>
      </c>
      <c r="C24" s="185">
        <f>'[1]Input Data'!D17</f>
        <v>259.5</v>
      </c>
      <c r="D24" s="186">
        <f>'[1]Input Data'!E17</f>
        <v>251.6</v>
      </c>
      <c r="E24" s="144">
        <f t="shared" si="0"/>
        <v>0.19999999999998863</v>
      </c>
      <c r="F24" s="8">
        <f t="shared" si="1"/>
        <v>7.7071290944118935E-4</v>
      </c>
      <c r="G24" s="144">
        <f t="shared" si="2"/>
        <v>8.0999999999999943</v>
      </c>
      <c r="H24" s="146">
        <f t="shared" si="3"/>
        <v>3.2193958664546878E-2</v>
      </c>
      <c r="J24" s="13"/>
      <c r="K24" s="10"/>
      <c r="L24" s="11"/>
      <c r="M24" s="12"/>
    </row>
    <row r="25" spans="1:13" ht="15">
      <c r="A25" s="14" t="s">
        <v>158</v>
      </c>
      <c r="B25" s="185">
        <f>'[1]Input Data'!C18</f>
        <v>93.5</v>
      </c>
      <c r="C25" s="185">
        <f>'[1]Input Data'!D18</f>
        <v>93.3</v>
      </c>
      <c r="D25" s="186">
        <f>'[1]Input Data'!E18</f>
        <v>87.8</v>
      </c>
      <c r="E25" s="144">
        <f t="shared" si="0"/>
        <v>0.20000000000000284</v>
      </c>
      <c r="F25" s="8">
        <f t="shared" si="1"/>
        <v>2.1436227224008878E-3</v>
      </c>
      <c r="G25" s="144">
        <f t="shared" si="2"/>
        <v>5.7000000000000028</v>
      </c>
      <c r="H25" s="146">
        <f t="shared" si="3"/>
        <v>6.4920273348519394E-2</v>
      </c>
      <c r="J25" s="13"/>
      <c r="K25" s="10"/>
      <c r="L25" s="11"/>
      <c r="M25" s="12"/>
    </row>
    <row r="26" spans="1:13" ht="15">
      <c r="A26" s="9" t="s">
        <v>159</v>
      </c>
      <c r="B26" s="185">
        <f>'[1]Input Data'!C19</f>
        <v>28.9</v>
      </c>
      <c r="C26" s="185">
        <f>'[1]Input Data'!D19</f>
        <v>28.2</v>
      </c>
      <c r="D26" s="186">
        <f>'[1]Input Data'!E19</f>
        <v>26.7</v>
      </c>
      <c r="E26" s="144">
        <f t="shared" si="0"/>
        <v>0.69999999999999929</v>
      </c>
      <c r="F26" s="8">
        <f t="shared" si="1"/>
        <v>2.482269503546097E-2</v>
      </c>
      <c r="G26" s="144">
        <f t="shared" si="2"/>
        <v>2.1999999999999993</v>
      </c>
      <c r="H26" s="146">
        <f t="shared" si="3"/>
        <v>8.2397003745318331E-2</v>
      </c>
      <c r="J26" s="13"/>
      <c r="K26" s="10"/>
      <c r="L26" s="11"/>
      <c r="M26" s="12"/>
    </row>
    <row r="27" spans="1:13" ht="15">
      <c r="A27" s="9" t="s">
        <v>160</v>
      </c>
      <c r="B27" s="185">
        <f>'[1]Input Data'!C20</f>
        <v>115.9</v>
      </c>
      <c r="C27" s="185">
        <f>'[1]Input Data'!D20</f>
        <v>112.7</v>
      </c>
      <c r="D27" s="186">
        <f>'[1]Input Data'!E20</f>
        <v>108.6</v>
      </c>
      <c r="E27" s="144">
        <f t="shared" si="0"/>
        <v>3.2000000000000028</v>
      </c>
      <c r="F27" s="8">
        <f t="shared" si="1"/>
        <v>2.8393966282165065E-2</v>
      </c>
      <c r="G27" s="144">
        <f t="shared" si="2"/>
        <v>7.3000000000000114</v>
      </c>
      <c r="H27" s="146">
        <f t="shared" si="3"/>
        <v>6.7219152854512076E-2</v>
      </c>
      <c r="J27" s="13"/>
      <c r="K27" s="10"/>
      <c r="L27" s="11"/>
      <c r="M27" s="12"/>
    </row>
    <row r="28" spans="1:13" ht="15">
      <c r="A28" s="9" t="s">
        <v>161</v>
      </c>
      <c r="B28" s="185">
        <f>'[1]Input Data'!C21</f>
        <v>82.2</v>
      </c>
      <c r="C28" s="185">
        <f>'[1]Input Data'!D21</f>
        <v>79.8</v>
      </c>
      <c r="D28" s="186">
        <f>'[1]Input Data'!E21</f>
        <v>77.7</v>
      </c>
      <c r="E28" s="144">
        <f t="shared" si="0"/>
        <v>2.4000000000000057</v>
      </c>
      <c r="F28" s="8">
        <f t="shared" si="1"/>
        <v>3.0075187969924883E-2</v>
      </c>
      <c r="G28" s="144">
        <f t="shared" si="2"/>
        <v>4.5</v>
      </c>
      <c r="H28" s="146">
        <f t="shared" si="3"/>
        <v>5.791505791505791E-2</v>
      </c>
      <c r="J28" s="13"/>
      <c r="K28" s="10"/>
      <c r="L28" s="11"/>
      <c r="M28" s="12"/>
    </row>
    <row r="29" spans="1:13" ht="15">
      <c r="A29" s="14" t="s">
        <v>162</v>
      </c>
      <c r="B29" s="185">
        <f>'[1]Input Data'!C22</f>
        <v>33.700000000000003</v>
      </c>
      <c r="C29" s="185">
        <f>'[1]Input Data'!D22</f>
        <v>32.9</v>
      </c>
      <c r="D29" s="186">
        <f>'[1]Input Data'!E22</f>
        <v>30.9</v>
      </c>
      <c r="E29" s="144">
        <f t="shared" si="0"/>
        <v>0.80000000000000426</v>
      </c>
      <c r="F29" s="8">
        <f t="shared" si="1"/>
        <v>2.4316109422492533E-2</v>
      </c>
      <c r="G29" s="144">
        <f t="shared" si="2"/>
        <v>2.8000000000000043</v>
      </c>
      <c r="H29" s="146">
        <f t="shared" si="3"/>
        <v>9.0614886731391731E-2</v>
      </c>
      <c r="J29" s="13"/>
      <c r="K29" s="10"/>
      <c r="L29" s="11"/>
      <c r="M29" s="12"/>
    </row>
    <row r="30" spans="1:13" ht="15">
      <c r="A30" s="9" t="s">
        <v>163</v>
      </c>
      <c r="B30" s="185">
        <f>'[1]Input Data'!C23</f>
        <v>300.8</v>
      </c>
      <c r="C30" s="185">
        <f>'[1]Input Data'!D23</f>
        <v>300.60000000000002</v>
      </c>
      <c r="D30" s="186">
        <f>'[1]Input Data'!E23</f>
        <v>292.60000000000002</v>
      </c>
      <c r="E30" s="144">
        <f t="shared" si="0"/>
        <v>0.19999999999998863</v>
      </c>
      <c r="F30" s="8">
        <f t="shared" si="1"/>
        <v>6.6533599467727422E-4</v>
      </c>
      <c r="G30" s="144">
        <f t="shared" si="2"/>
        <v>8.1999999999999886</v>
      </c>
      <c r="H30" s="146">
        <f t="shared" si="3"/>
        <v>2.8024606971975351E-2</v>
      </c>
      <c r="J30" s="13"/>
      <c r="K30" s="10"/>
      <c r="L30" s="11"/>
      <c r="M30" s="12"/>
    </row>
    <row r="31" spans="1:13" ht="15">
      <c r="A31" s="9" t="s">
        <v>164</v>
      </c>
      <c r="B31" s="185">
        <f>'[1]Input Data'!C24</f>
        <v>108.1</v>
      </c>
      <c r="C31" s="185">
        <f>'[1]Input Data'!D24</f>
        <v>109</v>
      </c>
      <c r="D31" s="186">
        <f>'[1]Input Data'!E24</f>
        <v>104.2</v>
      </c>
      <c r="E31" s="144">
        <f t="shared" si="0"/>
        <v>-0.90000000000000568</v>
      </c>
      <c r="F31" s="8">
        <f t="shared" si="1"/>
        <v>-8.2568807339450066E-3</v>
      </c>
      <c r="G31" s="144">
        <f t="shared" si="2"/>
        <v>3.8999999999999915</v>
      </c>
      <c r="H31" s="146">
        <f t="shared" si="3"/>
        <v>3.7428023032629473E-2</v>
      </c>
      <c r="J31" s="13"/>
      <c r="K31" s="10"/>
      <c r="L31" s="11"/>
      <c r="M31" s="12"/>
    </row>
    <row r="32" spans="1:13" ht="15">
      <c r="A32" s="9" t="s">
        <v>165</v>
      </c>
      <c r="B32" s="185">
        <f>'[1]Input Data'!C25</f>
        <v>24.3</v>
      </c>
      <c r="C32" s="185">
        <f>'[1]Input Data'!D25</f>
        <v>24.3</v>
      </c>
      <c r="D32" s="186">
        <f>'[1]Input Data'!E25</f>
        <v>23.8</v>
      </c>
      <c r="E32" s="144">
        <f t="shared" si="0"/>
        <v>0</v>
      </c>
      <c r="F32" s="8">
        <f t="shared" si="1"/>
        <v>0</v>
      </c>
      <c r="G32" s="144">
        <f t="shared" si="2"/>
        <v>0.5</v>
      </c>
      <c r="H32" s="146">
        <f t="shared" si="3"/>
        <v>2.1008403361344536E-2</v>
      </c>
      <c r="J32" s="13"/>
      <c r="K32" s="10"/>
      <c r="L32" s="11"/>
      <c r="M32" s="12"/>
    </row>
    <row r="33" spans="1:13" ht="15">
      <c r="A33" s="9" t="s">
        <v>166</v>
      </c>
      <c r="B33" s="185">
        <f>'[1]Input Data'!C26</f>
        <v>168.4</v>
      </c>
      <c r="C33" s="185">
        <f>'[1]Input Data'!D26</f>
        <v>167.3</v>
      </c>
      <c r="D33" s="186">
        <f>'[1]Input Data'!E26</f>
        <v>164.6</v>
      </c>
      <c r="E33" s="144">
        <f t="shared" si="0"/>
        <v>1.0999999999999943</v>
      </c>
      <c r="F33" s="8">
        <f t="shared" si="1"/>
        <v>6.5750149432157456E-3</v>
      </c>
      <c r="G33" s="144">
        <f t="shared" si="2"/>
        <v>3.8000000000000114</v>
      </c>
      <c r="H33" s="146">
        <f t="shared" si="3"/>
        <v>2.3086269744836036E-2</v>
      </c>
      <c r="J33" s="13"/>
      <c r="K33" s="10"/>
      <c r="L33" s="11"/>
      <c r="M33" s="12"/>
    </row>
    <row r="34" spans="1:13" ht="15">
      <c r="A34" s="14" t="s">
        <v>167</v>
      </c>
      <c r="B34" s="185">
        <f>'[1]Input Data'!C27</f>
        <v>252.9</v>
      </c>
      <c r="C34" s="185">
        <f>'[1]Input Data'!D27</f>
        <v>253.5</v>
      </c>
      <c r="D34" s="186">
        <f>'[1]Input Data'!E27</f>
        <v>255.5</v>
      </c>
      <c r="E34" s="144">
        <f t="shared" si="0"/>
        <v>-0.59999999999999432</v>
      </c>
      <c r="F34" s="8">
        <f t="shared" si="1"/>
        <v>-2.3668639053254213E-3</v>
      </c>
      <c r="G34" s="144">
        <f t="shared" si="2"/>
        <v>-2.5999999999999943</v>
      </c>
      <c r="H34" s="146">
        <f t="shared" si="3"/>
        <v>-1.0176125244618374E-2</v>
      </c>
      <c r="J34" s="13"/>
      <c r="K34" s="10"/>
      <c r="L34" s="11"/>
      <c r="M34" s="12"/>
    </row>
    <row r="35" spans="1:13" ht="15">
      <c r="A35" s="14" t="s">
        <v>168</v>
      </c>
      <c r="B35" s="185">
        <f>'[1]Input Data'!C28</f>
        <v>42.6</v>
      </c>
      <c r="C35" s="185">
        <f>'[1]Input Data'!D28</f>
        <v>42.5</v>
      </c>
      <c r="D35" s="186">
        <f>'[1]Input Data'!E28</f>
        <v>40.700000000000003</v>
      </c>
      <c r="E35" s="144">
        <f t="shared" si="0"/>
        <v>0.10000000000000142</v>
      </c>
      <c r="F35" s="8">
        <f t="shared" si="1"/>
        <v>2.3529411764706219E-3</v>
      </c>
      <c r="G35" s="144">
        <f t="shared" si="2"/>
        <v>1.8999999999999986</v>
      </c>
      <c r="H35" s="146">
        <f t="shared" si="3"/>
        <v>4.6683046683046646E-2</v>
      </c>
      <c r="J35" s="13"/>
      <c r="K35" s="10"/>
      <c r="L35" s="11"/>
      <c r="M35" s="12"/>
    </row>
    <row r="36" spans="1:13" ht="15">
      <c r="A36" s="14" t="s">
        <v>169</v>
      </c>
      <c r="B36" s="185">
        <f>'[1]Input Data'!C29</f>
        <v>210.3</v>
      </c>
      <c r="C36" s="185">
        <f>'[1]Input Data'!D29</f>
        <v>211</v>
      </c>
      <c r="D36" s="186">
        <f>'[1]Input Data'!E29</f>
        <v>214.8</v>
      </c>
      <c r="E36" s="144">
        <f t="shared" si="0"/>
        <v>-0.69999999999998863</v>
      </c>
      <c r="F36" s="8">
        <f t="shared" si="1"/>
        <v>-3.3175355450236429E-3</v>
      </c>
      <c r="G36" s="144">
        <f t="shared" si="2"/>
        <v>-4.5</v>
      </c>
      <c r="H36" s="146">
        <f t="shared" si="3"/>
        <v>-2.094972067039106E-2</v>
      </c>
      <c r="J36" s="13"/>
      <c r="K36" s="10"/>
      <c r="L36" s="11"/>
      <c r="M36" s="12"/>
    </row>
    <row r="37" spans="1:13" ht="15">
      <c r="A37" s="14" t="s">
        <v>170</v>
      </c>
      <c r="B37" s="185">
        <f>'[1]Input Data'!C30</f>
        <v>259.2</v>
      </c>
      <c r="C37" s="185">
        <f>'[1]Input Data'!D30</f>
        <v>256.5</v>
      </c>
      <c r="D37" s="186">
        <f>'[1]Input Data'!E30</f>
        <v>238.9</v>
      </c>
      <c r="E37" s="144">
        <f t="shared" si="0"/>
        <v>2.6999999999999886</v>
      </c>
      <c r="F37" s="8">
        <f t="shared" si="1"/>
        <v>1.0526315789473641E-2</v>
      </c>
      <c r="G37" s="144">
        <f t="shared" si="2"/>
        <v>20.299999999999983</v>
      </c>
      <c r="H37" s="146">
        <f t="shared" si="3"/>
        <v>8.4972791963164429E-2</v>
      </c>
      <c r="J37" s="13"/>
      <c r="K37" s="10"/>
      <c r="L37" s="11"/>
      <c r="M37" s="12"/>
    </row>
    <row r="38" spans="1:13" ht="15">
      <c r="A38" s="9" t="s">
        <v>171</v>
      </c>
      <c r="B38" s="185">
        <f>'[1]Input Data'!C31</f>
        <v>31.4</v>
      </c>
      <c r="C38" s="185">
        <f>'[1]Input Data'!D31</f>
        <v>31.6</v>
      </c>
      <c r="D38" s="186">
        <f>'[1]Input Data'!E31</f>
        <v>27.9</v>
      </c>
      <c r="E38" s="144">
        <f t="shared" si="0"/>
        <v>-0.20000000000000284</v>
      </c>
      <c r="F38" s="8">
        <f t="shared" si="1"/>
        <v>-6.3291139240507222E-3</v>
      </c>
      <c r="G38" s="144">
        <f t="shared" si="2"/>
        <v>3.5</v>
      </c>
      <c r="H38" s="146">
        <f t="shared" si="3"/>
        <v>0.12544802867383514</v>
      </c>
      <c r="J38" s="13"/>
      <c r="K38" s="10"/>
      <c r="L38" s="11"/>
      <c r="M38" s="12"/>
    </row>
    <row r="39" spans="1:13" ht="15">
      <c r="A39" s="9" t="s">
        <v>172</v>
      </c>
      <c r="B39" s="185">
        <f>'[1]Input Data'!C32</f>
        <v>227.8</v>
      </c>
      <c r="C39" s="185">
        <f>'[1]Input Data'!D32</f>
        <v>224.9</v>
      </c>
      <c r="D39" s="186">
        <f>'[1]Input Data'!E32</f>
        <v>211</v>
      </c>
      <c r="E39" s="144">
        <f t="shared" si="0"/>
        <v>2.9000000000000057</v>
      </c>
      <c r="F39" s="8">
        <f t="shared" si="1"/>
        <v>1.2894619831036042E-2</v>
      </c>
      <c r="G39" s="144">
        <f t="shared" si="2"/>
        <v>16.800000000000011</v>
      </c>
      <c r="H39" s="146">
        <f t="shared" si="3"/>
        <v>7.9620853080568779E-2</v>
      </c>
      <c r="J39" s="13"/>
      <c r="K39" s="10"/>
      <c r="L39" s="11"/>
      <c r="M39" s="12"/>
    </row>
    <row r="40" spans="1:13" ht="15">
      <c r="A40" s="14" t="s">
        <v>173</v>
      </c>
      <c r="B40" s="185">
        <f>'[1]Input Data'!C33</f>
        <v>80.400000000000006</v>
      </c>
      <c r="C40" s="185">
        <f>'[1]Input Data'!D33</f>
        <v>80.099999999999994</v>
      </c>
      <c r="D40" s="186">
        <f>'[1]Input Data'!E33</f>
        <v>76.5</v>
      </c>
      <c r="E40" s="144">
        <f t="shared" si="0"/>
        <v>0.30000000000001137</v>
      </c>
      <c r="F40" s="8">
        <f t="shared" si="1"/>
        <v>3.7453183520600674E-3</v>
      </c>
      <c r="G40" s="144">
        <f t="shared" si="2"/>
        <v>3.9000000000000057</v>
      </c>
      <c r="H40" s="146">
        <f t="shared" si="3"/>
        <v>5.0980392156862821E-2</v>
      </c>
      <c r="J40" s="13"/>
      <c r="K40" s="10"/>
      <c r="L40" s="11"/>
      <c r="M40" s="12"/>
    </row>
    <row r="41" spans="1:13" ht="15">
      <c r="A41" s="14" t="s">
        <v>174</v>
      </c>
      <c r="B41" s="185">
        <f>'[1]Input Data'!C34</f>
        <v>365.6</v>
      </c>
      <c r="C41" s="185">
        <f>'[1]Input Data'!D34</f>
        <v>365.6</v>
      </c>
      <c r="D41" s="186">
        <f>'[1]Input Data'!E34</f>
        <v>365.4</v>
      </c>
      <c r="E41" s="144">
        <f t="shared" si="0"/>
        <v>0</v>
      </c>
      <c r="F41" s="8">
        <f t="shared" si="1"/>
        <v>0</v>
      </c>
      <c r="G41" s="144">
        <f t="shared" si="2"/>
        <v>0.20000000000004547</v>
      </c>
      <c r="H41" s="146">
        <f t="shared" si="3"/>
        <v>5.4734537493170631E-4</v>
      </c>
      <c r="J41" s="13"/>
      <c r="K41" s="10"/>
      <c r="L41" s="11"/>
      <c r="M41" s="12"/>
    </row>
    <row r="42" spans="1:13" ht="15">
      <c r="A42" s="14" t="s">
        <v>175</v>
      </c>
      <c r="B42" s="185">
        <f>'[1]Input Data'!C35</f>
        <v>35.799999999999997</v>
      </c>
      <c r="C42" s="185">
        <f>'[1]Input Data'!D35</f>
        <v>36</v>
      </c>
      <c r="D42" s="186">
        <f>'[1]Input Data'!E35</f>
        <v>36.1</v>
      </c>
      <c r="E42" s="144">
        <f t="shared" si="0"/>
        <v>-0.20000000000000284</v>
      </c>
      <c r="F42" s="8">
        <f t="shared" si="1"/>
        <v>-5.5555555555556347E-3</v>
      </c>
      <c r="G42" s="144">
        <f t="shared" si="2"/>
        <v>-0.30000000000000426</v>
      </c>
      <c r="H42" s="146">
        <f t="shared" si="3"/>
        <v>-8.3102493074793428E-3</v>
      </c>
      <c r="J42" s="13"/>
      <c r="K42" s="10"/>
      <c r="L42" s="11"/>
      <c r="M42" s="12"/>
    </row>
    <row r="43" spans="1:13" ht="15">
      <c r="A43" s="189" t="s">
        <v>176</v>
      </c>
      <c r="B43" s="185">
        <f>'[1]Input Data'!C36</f>
        <v>108.9</v>
      </c>
      <c r="C43" s="185">
        <f>'[1]Input Data'!D36</f>
        <v>108.9</v>
      </c>
      <c r="D43" s="186">
        <f>'[1]Input Data'!E36</f>
        <v>106.9</v>
      </c>
      <c r="E43" s="144">
        <f t="shared" si="0"/>
        <v>0</v>
      </c>
      <c r="F43" s="8">
        <f t="shared" si="1"/>
        <v>0</v>
      </c>
      <c r="G43" s="144">
        <f t="shared" si="2"/>
        <v>2</v>
      </c>
      <c r="H43" s="146">
        <f t="shared" si="3"/>
        <v>1.8709073900841908E-2</v>
      </c>
      <c r="J43" s="13"/>
      <c r="K43" s="10"/>
      <c r="L43" s="11"/>
      <c r="M43" s="12"/>
    </row>
    <row r="44" spans="1:13" ht="15">
      <c r="A44" s="189" t="s">
        <v>177</v>
      </c>
      <c r="B44" s="185">
        <f>'[1]Input Data'!C37</f>
        <v>220.9</v>
      </c>
      <c r="C44" s="185">
        <f>'[1]Input Data'!D37</f>
        <v>220.7</v>
      </c>
      <c r="D44" s="186">
        <f>'[1]Input Data'!E37</f>
        <v>222.4</v>
      </c>
      <c r="E44" s="144">
        <f t="shared" si="0"/>
        <v>0.20000000000001705</v>
      </c>
      <c r="F44" s="8">
        <f t="shared" si="1"/>
        <v>9.0620752152250597E-4</v>
      </c>
      <c r="G44" s="144">
        <f t="shared" si="2"/>
        <v>-1.5</v>
      </c>
      <c r="H44" s="146">
        <f t="shared" si="3"/>
        <v>-6.7446043165467623E-3</v>
      </c>
      <c r="J44" s="13"/>
      <c r="K44" s="10"/>
      <c r="L44" s="11"/>
      <c r="M44" s="12"/>
    </row>
    <row r="45" spans="1:13" ht="15">
      <c r="A45" s="15"/>
      <c r="B45" s="185"/>
      <c r="C45" s="185"/>
      <c r="D45" s="186"/>
      <c r="E45" s="8"/>
      <c r="F45" s="8"/>
      <c r="G45" s="8"/>
      <c r="H45" s="8"/>
      <c r="K45" s="10"/>
      <c r="L45" s="11"/>
      <c r="M45" s="12"/>
    </row>
    <row r="46" spans="1:13" ht="15">
      <c r="A46" s="15"/>
      <c r="B46" s="185"/>
      <c r="C46" s="185"/>
      <c r="D46" s="186"/>
      <c r="E46" s="8"/>
      <c r="F46" s="8"/>
      <c r="G46" s="8"/>
      <c r="H46" s="8"/>
      <c r="K46" s="10"/>
      <c r="L46" s="11"/>
      <c r="M46" s="12"/>
    </row>
    <row r="47" spans="1:13" ht="15">
      <c r="A47" s="128" t="s">
        <v>140</v>
      </c>
      <c r="B47" s="185"/>
      <c r="C47" s="185"/>
      <c r="D47" s="186"/>
      <c r="E47" s="8"/>
      <c r="F47" s="8"/>
      <c r="G47" s="8"/>
      <c r="H47" s="8"/>
      <c r="K47" s="10"/>
      <c r="L47" s="11"/>
      <c r="M47" s="12"/>
    </row>
    <row r="48" spans="1:13">
      <c r="A48" s="15"/>
      <c r="B48" s="185"/>
      <c r="C48" s="185"/>
      <c r="D48" s="186"/>
      <c r="E48" s="8"/>
      <c r="F48" s="8"/>
      <c r="G48" s="8"/>
      <c r="H48" s="8"/>
    </row>
    <row r="49" spans="1:8">
      <c r="A49" s="15"/>
      <c r="B49" s="185"/>
      <c r="C49" s="185"/>
      <c r="D49" s="186"/>
      <c r="E49" s="8"/>
      <c r="F49" s="8"/>
      <c r="G49" s="8"/>
      <c r="H49" s="8"/>
    </row>
    <row r="50" spans="1:8">
      <c r="A50" s="15"/>
      <c r="B50" s="185"/>
      <c r="C50" s="185"/>
      <c r="D50" s="186"/>
      <c r="E50" s="8"/>
      <c r="F50" s="8"/>
      <c r="G50" s="8"/>
      <c r="H50" s="8"/>
    </row>
    <row r="51" spans="1:8">
      <c r="A51" s="15"/>
    </row>
    <row r="52" spans="1:8">
      <c r="A52" s="15"/>
    </row>
  </sheetData>
  <mergeCells count="4">
    <mergeCell ref="A1:G1"/>
    <mergeCell ref="A2:G2"/>
    <mergeCell ref="A4:G4"/>
    <mergeCell ref="E6:H6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B5" sqref="B5:H13"/>
    </sheetView>
  </sheetViews>
  <sheetFormatPr defaultRowHeight="15"/>
  <cols>
    <col min="1" max="1" width="54" bestFit="1" customWidth="1"/>
    <col min="5" max="5" width="10.28515625" bestFit="1" customWidth="1"/>
    <col min="7" max="7" width="10.5703125" bestFit="1" customWidth="1"/>
  </cols>
  <sheetData>
    <row r="1" spans="1:8">
      <c r="A1" s="17">
        <v>44652</v>
      </c>
      <c r="B1" s="201"/>
      <c r="C1" s="201"/>
      <c r="D1" s="201"/>
      <c r="E1" s="234" t="s">
        <v>125</v>
      </c>
      <c r="F1" s="234"/>
      <c r="G1" s="234"/>
      <c r="H1" s="234"/>
    </row>
    <row r="2" spans="1:8">
      <c r="A2" s="18" t="s">
        <v>126</v>
      </c>
      <c r="B2" s="201" t="s">
        <v>127</v>
      </c>
      <c r="C2" s="201" t="s">
        <v>128</v>
      </c>
      <c r="D2" s="201" t="s">
        <v>129</v>
      </c>
      <c r="E2" s="201" t="s">
        <v>130</v>
      </c>
      <c r="F2" s="201" t="s">
        <v>131</v>
      </c>
      <c r="G2" s="201" t="s">
        <v>129</v>
      </c>
      <c r="H2" s="201" t="s">
        <v>131</v>
      </c>
    </row>
    <row r="3" spans="1:8">
      <c r="A3" s="201" t="s">
        <v>178</v>
      </c>
      <c r="B3" s="201" t="s">
        <v>133</v>
      </c>
      <c r="C3" s="201" t="s">
        <v>133</v>
      </c>
      <c r="D3" s="201" t="s">
        <v>134</v>
      </c>
      <c r="E3" s="201" t="s">
        <v>133</v>
      </c>
      <c r="F3" s="201" t="s">
        <v>135</v>
      </c>
      <c r="G3" s="201" t="s">
        <v>134</v>
      </c>
      <c r="H3" s="201" t="s">
        <v>135</v>
      </c>
    </row>
    <row r="5" spans="1:8">
      <c r="A5" s="18" t="s">
        <v>137</v>
      </c>
      <c r="B5" s="16">
        <v>2202000</v>
      </c>
      <c r="C5" s="16">
        <v>2185500</v>
      </c>
      <c r="D5" s="16">
        <v>2135200</v>
      </c>
      <c r="E5" s="132">
        <v>16500</v>
      </c>
      <c r="F5" s="133">
        <v>7.4999999999999997E-3</v>
      </c>
      <c r="G5" s="132">
        <v>66800</v>
      </c>
      <c r="H5" s="133">
        <v>3.1300000000000001E-2</v>
      </c>
    </row>
    <row r="6" spans="1:8">
      <c r="A6" s="201" t="s">
        <v>90</v>
      </c>
      <c r="B6" s="16">
        <v>384000</v>
      </c>
      <c r="C6" s="16">
        <v>381500</v>
      </c>
      <c r="D6" s="16">
        <v>366600</v>
      </c>
      <c r="E6" s="132">
        <v>2500</v>
      </c>
      <c r="F6" s="133">
        <v>6.6E-3</v>
      </c>
      <c r="G6" s="132">
        <v>17400</v>
      </c>
      <c r="H6" s="133">
        <v>4.7500000000000001E-2</v>
      </c>
    </row>
    <row r="7" spans="1:8">
      <c r="A7" s="201" t="s">
        <v>75</v>
      </c>
      <c r="B7" s="16">
        <v>399300</v>
      </c>
      <c r="C7" s="16">
        <v>394300</v>
      </c>
      <c r="D7" s="16">
        <v>396000</v>
      </c>
      <c r="E7" s="132">
        <v>5000</v>
      </c>
      <c r="F7" s="133">
        <v>1.2699999999999999E-2</v>
      </c>
      <c r="G7" s="132">
        <v>3300</v>
      </c>
      <c r="H7" s="133">
        <v>8.3000000000000001E-3</v>
      </c>
    </row>
    <row r="8" spans="1:8">
      <c r="A8" s="201" t="s">
        <v>76</v>
      </c>
      <c r="B8" s="16">
        <v>90000</v>
      </c>
      <c r="C8" s="16">
        <v>89400</v>
      </c>
      <c r="D8" s="16">
        <v>89200</v>
      </c>
      <c r="E8" s="132">
        <v>600</v>
      </c>
      <c r="F8" s="133">
        <v>6.7000000000000002E-3</v>
      </c>
      <c r="G8" s="132">
        <v>800</v>
      </c>
      <c r="H8" s="133">
        <v>8.9999999999999993E-3</v>
      </c>
    </row>
    <row r="9" spans="1:8">
      <c r="A9" s="201" t="s">
        <v>93</v>
      </c>
      <c r="B9" s="16">
        <v>436300</v>
      </c>
      <c r="C9" s="16">
        <v>436800</v>
      </c>
      <c r="D9" s="16">
        <v>421700</v>
      </c>
      <c r="E9" s="132">
        <v>-500</v>
      </c>
      <c r="F9" s="133">
        <v>-1.1000000000000001E-3</v>
      </c>
      <c r="G9" s="132">
        <v>14600</v>
      </c>
      <c r="H9" s="133">
        <v>3.4599999999999999E-2</v>
      </c>
    </row>
    <row r="10" spans="1:8">
      <c r="A10" s="201" t="s">
        <v>138</v>
      </c>
      <c r="B10" s="16">
        <v>83900</v>
      </c>
      <c r="C10" s="16">
        <v>82700</v>
      </c>
      <c r="D10" s="16">
        <v>81600</v>
      </c>
      <c r="E10" s="132">
        <v>1200</v>
      </c>
      <c r="F10" s="133">
        <v>1.4500000000000001E-2</v>
      </c>
      <c r="G10" s="132">
        <v>2300</v>
      </c>
      <c r="H10" s="133">
        <v>2.8199999999999999E-2</v>
      </c>
    </row>
    <row r="11" spans="1:8">
      <c r="A11" s="201" t="s">
        <v>99</v>
      </c>
      <c r="B11" s="16">
        <v>181600</v>
      </c>
      <c r="C11" s="16">
        <v>176900</v>
      </c>
      <c r="D11" s="16">
        <v>173100</v>
      </c>
      <c r="E11" s="132">
        <v>4700</v>
      </c>
      <c r="F11" s="133">
        <v>2.6599999999999999E-2</v>
      </c>
      <c r="G11" s="132">
        <v>8500</v>
      </c>
      <c r="H11" s="133">
        <v>4.9099999999999998E-2</v>
      </c>
    </row>
    <row r="12" spans="1:8">
      <c r="A12" s="201" t="s">
        <v>80</v>
      </c>
      <c r="B12" s="16">
        <v>167000</v>
      </c>
      <c r="C12" s="16">
        <v>166200</v>
      </c>
      <c r="D12" s="16">
        <v>163000</v>
      </c>
      <c r="E12" s="132">
        <v>800</v>
      </c>
      <c r="F12" s="133">
        <v>4.7999999999999996E-3</v>
      </c>
      <c r="G12" s="132">
        <v>4000</v>
      </c>
      <c r="H12" s="133">
        <v>2.4500000000000001E-2</v>
      </c>
    </row>
    <row r="13" spans="1:8">
      <c r="A13" s="201" t="s">
        <v>81</v>
      </c>
      <c r="B13" s="16">
        <v>38300</v>
      </c>
      <c r="C13" s="16">
        <v>38100</v>
      </c>
      <c r="D13" s="16">
        <v>38800</v>
      </c>
      <c r="E13" s="132">
        <v>200</v>
      </c>
      <c r="F13" s="133">
        <v>5.1999999999999998E-3</v>
      </c>
      <c r="G13" s="132">
        <v>-500</v>
      </c>
      <c r="H13" s="133">
        <v>-1.29E-2</v>
      </c>
    </row>
    <row r="15" spans="1:8">
      <c r="A15" s="18" t="s">
        <v>179</v>
      </c>
      <c r="B15" s="18"/>
      <c r="C15" s="18"/>
      <c r="D15" s="18"/>
      <c r="E15" s="201"/>
      <c r="F15" s="201"/>
      <c r="G15" s="201"/>
      <c r="H15" s="201"/>
    </row>
    <row r="17" spans="1:1">
      <c r="A17" s="128" t="s">
        <v>140</v>
      </c>
    </row>
  </sheetData>
  <mergeCells count="1">
    <mergeCell ref="E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7640-4B69-4472-B443-1F1C0604B474}">
  <dimension ref="A1:J103"/>
  <sheetViews>
    <sheetView topLeftCell="A7" workbookViewId="0">
      <selection activeCell="A36" sqref="A36"/>
    </sheetView>
  </sheetViews>
  <sheetFormatPr defaultRowHeight="15"/>
  <cols>
    <col min="1" max="1" width="72.5703125" bestFit="1" customWidth="1"/>
    <col min="2" max="4" width="13.42578125" style="51" bestFit="1" customWidth="1"/>
    <col min="5" max="5" width="10.5703125" style="195" bestFit="1" customWidth="1"/>
    <col min="6" max="6" width="9.140625" style="147"/>
    <col min="7" max="7" width="10.5703125" style="196" bestFit="1" customWidth="1"/>
    <col min="8" max="8" width="9.140625" style="147"/>
    <col min="10" max="10" width="26.140625" bestFit="1" customWidth="1"/>
  </cols>
  <sheetData>
    <row r="1" spans="1:10">
      <c r="A1" s="201" t="s">
        <v>180</v>
      </c>
      <c r="I1" s="201"/>
      <c r="J1" s="201"/>
    </row>
    <row r="2" spans="1:10">
      <c r="A2" s="201" t="s">
        <v>142</v>
      </c>
      <c r="I2" s="201"/>
      <c r="J2" s="201"/>
    </row>
    <row r="3" spans="1:10">
      <c r="A3" s="148">
        <v>44652</v>
      </c>
      <c r="I3" s="201"/>
      <c r="J3" s="201"/>
    </row>
    <row r="4" spans="1:10">
      <c r="A4" s="201"/>
      <c r="E4" s="239" t="s">
        <v>125</v>
      </c>
      <c r="F4" s="239"/>
      <c r="G4" s="239"/>
      <c r="H4" s="239"/>
      <c r="I4" s="201"/>
      <c r="J4" s="201"/>
    </row>
    <row r="5" spans="1:10">
      <c r="A5" s="18" t="s">
        <v>181</v>
      </c>
      <c r="B5" s="51" t="s">
        <v>127</v>
      </c>
      <c r="C5" s="51" t="s">
        <v>128</v>
      </c>
      <c r="D5" s="51" t="s">
        <v>129</v>
      </c>
      <c r="E5" s="195" t="s">
        <v>130</v>
      </c>
      <c r="F5" s="147" t="s">
        <v>131</v>
      </c>
      <c r="G5" s="196" t="s">
        <v>129</v>
      </c>
      <c r="H5" s="147" t="s">
        <v>131</v>
      </c>
      <c r="I5" s="201"/>
      <c r="J5" s="201"/>
    </row>
    <row r="6" spans="1:10">
      <c r="A6" s="201" t="s">
        <v>182</v>
      </c>
      <c r="B6" s="51" t="s">
        <v>133</v>
      </c>
      <c r="C6" s="51" t="s">
        <v>133</v>
      </c>
      <c r="D6" s="51" t="s">
        <v>134</v>
      </c>
      <c r="E6" s="195" t="s">
        <v>133</v>
      </c>
      <c r="F6" s="147" t="s">
        <v>135</v>
      </c>
      <c r="G6" s="196" t="s">
        <v>134</v>
      </c>
      <c r="H6" s="147" t="s">
        <v>135</v>
      </c>
      <c r="I6" s="201"/>
      <c r="J6" s="201"/>
    </row>
    <row r="7" spans="1:10">
      <c r="A7" s="201"/>
      <c r="I7" s="201"/>
      <c r="J7" s="201"/>
    </row>
    <row r="8" spans="1:10">
      <c r="A8" s="201" t="s">
        <v>144</v>
      </c>
      <c r="B8" s="173">
        <v>2202000</v>
      </c>
      <c r="C8" s="173">
        <v>2185500</v>
      </c>
      <c r="D8" s="173">
        <v>2135200</v>
      </c>
      <c r="E8" s="176">
        <f t="shared" ref="E8:E39" si="0">B8-C8</f>
        <v>16500</v>
      </c>
      <c r="F8" s="174">
        <f t="shared" ref="F8:F39" si="1">(B8-C8)/C8</f>
        <v>7.5497597803706245E-3</v>
      </c>
      <c r="G8" s="176">
        <f t="shared" ref="G8:G39" si="2">B8-D8</f>
        <v>66800</v>
      </c>
      <c r="H8" s="175">
        <f t="shared" ref="H8:H39" si="3">(B8-D8)/D8</f>
        <v>3.128512551517422E-2</v>
      </c>
      <c r="I8" s="201"/>
      <c r="J8" s="201"/>
    </row>
    <row r="9" spans="1:10">
      <c r="A9" s="201" t="s">
        <v>183</v>
      </c>
      <c r="B9" s="173">
        <v>1830800</v>
      </c>
      <c r="C9" s="173">
        <v>1814900</v>
      </c>
      <c r="D9" s="173">
        <v>1766900</v>
      </c>
      <c r="E9" s="176">
        <f t="shared" si="0"/>
        <v>15900</v>
      </c>
      <c r="F9" s="174">
        <f t="shared" si="1"/>
        <v>8.7608132679486469E-3</v>
      </c>
      <c r="G9" s="176">
        <f t="shared" si="2"/>
        <v>63900</v>
      </c>
      <c r="H9" s="175">
        <f t="shared" si="3"/>
        <v>3.6165034806723638E-2</v>
      </c>
      <c r="I9" s="201"/>
      <c r="J9" s="201"/>
    </row>
    <row r="10" spans="1:10">
      <c r="A10" s="201" t="s">
        <v>184</v>
      </c>
      <c r="B10" s="173">
        <v>365000</v>
      </c>
      <c r="C10" s="173">
        <v>365600</v>
      </c>
      <c r="D10" s="173">
        <v>356500</v>
      </c>
      <c r="E10" s="176">
        <f t="shared" si="0"/>
        <v>-600</v>
      </c>
      <c r="F10" s="174">
        <f t="shared" si="1"/>
        <v>-1.6411378555798686E-3</v>
      </c>
      <c r="G10" s="176">
        <f t="shared" si="2"/>
        <v>8500</v>
      </c>
      <c r="H10" s="175">
        <f t="shared" si="3"/>
        <v>2.3842917251051893E-2</v>
      </c>
      <c r="I10" s="201"/>
      <c r="J10" s="201"/>
    </row>
    <row r="11" spans="1:10">
      <c r="A11" s="201" t="s">
        <v>185</v>
      </c>
      <c r="B11" s="173">
        <v>108200</v>
      </c>
      <c r="C11" s="173">
        <v>109900</v>
      </c>
      <c r="D11" s="173">
        <v>108600</v>
      </c>
      <c r="E11" s="176">
        <f t="shared" si="0"/>
        <v>-1700</v>
      </c>
      <c r="F11" s="174">
        <f t="shared" si="1"/>
        <v>-1.5468607825295723E-2</v>
      </c>
      <c r="G11" s="176">
        <f t="shared" si="2"/>
        <v>-400</v>
      </c>
      <c r="H11" s="175">
        <f t="shared" si="3"/>
        <v>-3.6832412523020259E-3</v>
      </c>
      <c r="I11" s="201"/>
      <c r="J11" s="201"/>
    </row>
    <row r="12" spans="1:10">
      <c r="A12" s="201" t="s">
        <v>186</v>
      </c>
      <c r="B12" s="173">
        <v>4500</v>
      </c>
      <c r="C12" s="173">
        <v>4400</v>
      </c>
      <c r="D12" s="173">
        <v>4300</v>
      </c>
      <c r="E12" s="176">
        <f t="shared" si="0"/>
        <v>100</v>
      </c>
      <c r="F12" s="174">
        <f t="shared" si="1"/>
        <v>2.2727272727272728E-2</v>
      </c>
      <c r="G12" s="176">
        <f t="shared" si="2"/>
        <v>200</v>
      </c>
      <c r="H12" s="175">
        <f t="shared" si="3"/>
        <v>4.6511627906976744E-2</v>
      </c>
      <c r="I12" s="201"/>
      <c r="J12" s="201"/>
    </row>
    <row r="13" spans="1:10">
      <c r="A13" s="201" t="s">
        <v>187</v>
      </c>
      <c r="B13" s="173">
        <v>103700</v>
      </c>
      <c r="C13" s="173">
        <v>105500</v>
      </c>
      <c r="D13" s="173">
        <v>104300</v>
      </c>
      <c r="E13" s="176">
        <f t="shared" si="0"/>
        <v>-1800</v>
      </c>
      <c r="F13" s="174">
        <f t="shared" si="1"/>
        <v>-1.7061611374407582E-2</v>
      </c>
      <c r="G13" s="176">
        <f t="shared" si="2"/>
        <v>-600</v>
      </c>
      <c r="H13" s="175">
        <f t="shared" si="3"/>
        <v>-5.7526366251198467E-3</v>
      </c>
      <c r="I13" s="201"/>
      <c r="J13" s="201"/>
    </row>
    <row r="14" spans="1:10">
      <c r="A14" s="125" t="s">
        <v>188</v>
      </c>
      <c r="B14" s="173">
        <v>25000</v>
      </c>
      <c r="C14" s="173">
        <v>24900</v>
      </c>
      <c r="D14" s="173">
        <v>24500</v>
      </c>
      <c r="E14" s="176">
        <f t="shared" si="0"/>
        <v>100</v>
      </c>
      <c r="F14" s="174">
        <f t="shared" si="1"/>
        <v>4.0160642570281121E-3</v>
      </c>
      <c r="G14" s="176">
        <f t="shared" si="2"/>
        <v>500</v>
      </c>
      <c r="H14" s="175">
        <f t="shared" si="3"/>
        <v>2.0408163265306121E-2</v>
      </c>
      <c r="I14" s="201"/>
      <c r="J14" s="201"/>
    </row>
    <row r="15" spans="1:10">
      <c r="A15" s="201" t="s">
        <v>189</v>
      </c>
      <c r="B15" s="173">
        <v>16100</v>
      </c>
      <c r="C15" s="173">
        <v>16100</v>
      </c>
      <c r="D15" s="173">
        <v>16000</v>
      </c>
      <c r="E15" s="176">
        <f t="shared" si="0"/>
        <v>0</v>
      </c>
      <c r="F15" s="174">
        <f t="shared" si="1"/>
        <v>0</v>
      </c>
      <c r="G15" s="176">
        <f t="shared" si="2"/>
        <v>100</v>
      </c>
      <c r="H15" s="175">
        <f t="shared" si="3"/>
        <v>6.2500000000000003E-3</v>
      </c>
      <c r="I15" s="201"/>
      <c r="J15" s="201"/>
    </row>
    <row r="16" spans="1:10">
      <c r="A16" s="201" t="s">
        <v>190</v>
      </c>
      <c r="B16" s="173">
        <v>62600</v>
      </c>
      <c r="C16" s="173">
        <v>64500</v>
      </c>
      <c r="D16" s="173">
        <v>63800</v>
      </c>
      <c r="E16" s="176">
        <f t="shared" si="0"/>
        <v>-1900</v>
      </c>
      <c r="F16" s="174">
        <f t="shared" si="1"/>
        <v>-2.9457364341085271E-2</v>
      </c>
      <c r="G16" s="176">
        <f t="shared" si="2"/>
        <v>-1200</v>
      </c>
      <c r="H16" s="175">
        <f t="shared" si="3"/>
        <v>-1.8808777429467086E-2</v>
      </c>
      <c r="I16" s="201"/>
      <c r="J16" s="201"/>
    </row>
    <row r="17" spans="1:9">
      <c r="A17" s="201" t="s">
        <v>191</v>
      </c>
      <c r="B17" s="173">
        <v>256800</v>
      </c>
      <c r="C17" s="173">
        <v>255700</v>
      </c>
      <c r="D17" s="173">
        <v>247900</v>
      </c>
      <c r="E17" s="176">
        <f t="shared" si="0"/>
        <v>1100</v>
      </c>
      <c r="F17" s="174">
        <f t="shared" si="1"/>
        <v>4.3019163081736414E-3</v>
      </c>
      <c r="G17" s="176">
        <f t="shared" si="2"/>
        <v>8900</v>
      </c>
      <c r="H17" s="175">
        <f t="shared" si="3"/>
        <v>3.5901573215006054E-2</v>
      </c>
      <c r="I17" s="201"/>
    </row>
    <row r="18" spans="1:9">
      <c r="A18" s="201" t="s">
        <v>192</v>
      </c>
      <c r="B18" s="173">
        <v>152400</v>
      </c>
      <c r="C18" s="173">
        <v>153200</v>
      </c>
      <c r="D18" s="173">
        <v>147700</v>
      </c>
      <c r="E18" s="176">
        <f t="shared" si="0"/>
        <v>-800</v>
      </c>
      <c r="F18" s="174">
        <f t="shared" si="1"/>
        <v>-5.2219321148825066E-3</v>
      </c>
      <c r="G18" s="176">
        <f t="shared" si="2"/>
        <v>4700</v>
      </c>
      <c r="H18" s="175">
        <f t="shared" si="3"/>
        <v>3.1821259309410967E-2</v>
      </c>
      <c r="I18" s="201"/>
    </row>
    <row r="19" spans="1:9">
      <c r="A19" s="201" t="s">
        <v>193</v>
      </c>
      <c r="B19" s="173">
        <v>24200</v>
      </c>
      <c r="C19" s="173">
        <v>24200</v>
      </c>
      <c r="D19" s="173">
        <v>23300</v>
      </c>
      <c r="E19" s="176">
        <f t="shared" si="0"/>
        <v>0</v>
      </c>
      <c r="F19" s="174">
        <f t="shared" si="1"/>
        <v>0</v>
      </c>
      <c r="G19" s="176">
        <f t="shared" si="2"/>
        <v>900</v>
      </c>
      <c r="H19" s="175">
        <f t="shared" si="3"/>
        <v>3.8626609442060089E-2</v>
      </c>
      <c r="I19" s="201"/>
    </row>
    <row r="20" spans="1:9">
      <c r="A20" s="125" t="s">
        <v>194</v>
      </c>
      <c r="B20" s="173">
        <v>50400</v>
      </c>
      <c r="C20" s="173">
        <v>50200</v>
      </c>
      <c r="D20" s="173">
        <v>48700</v>
      </c>
      <c r="E20" s="176">
        <f t="shared" si="0"/>
        <v>200</v>
      </c>
      <c r="F20" s="174">
        <f t="shared" si="1"/>
        <v>3.9840637450199202E-3</v>
      </c>
      <c r="G20" s="176">
        <f t="shared" si="2"/>
        <v>1700</v>
      </c>
      <c r="H20" s="175">
        <f t="shared" si="3"/>
        <v>3.4907597535934289E-2</v>
      </c>
      <c r="I20" s="201"/>
    </row>
    <row r="21" spans="1:9">
      <c r="A21" s="201" t="s">
        <v>195</v>
      </c>
      <c r="B21" s="173">
        <v>104400</v>
      </c>
      <c r="C21" s="173">
        <v>102500</v>
      </c>
      <c r="D21" s="173">
        <v>100200</v>
      </c>
      <c r="E21" s="176">
        <f t="shared" si="0"/>
        <v>1900</v>
      </c>
      <c r="F21" s="174">
        <f t="shared" si="1"/>
        <v>1.8536585365853658E-2</v>
      </c>
      <c r="G21" s="176">
        <f t="shared" si="2"/>
        <v>4200</v>
      </c>
      <c r="H21" s="175">
        <f t="shared" si="3"/>
        <v>4.1916167664670656E-2</v>
      </c>
      <c r="I21" s="201"/>
    </row>
    <row r="22" spans="1:9">
      <c r="A22" s="201" t="s">
        <v>196</v>
      </c>
      <c r="B22" s="173">
        <v>12900</v>
      </c>
      <c r="C22" s="173">
        <v>12800</v>
      </c>
      <c r="D22" s="173">
        <v>12700</v>
      </c>
      <c r="E22" s="176">
        <f t="shared" si="0"/>
        <v>100</v>
      </c>
      <c r="F22" s="174">
        <f t="shared" si="1"/>
        <v>7.8125E-3</v>
      </c>
      <c r="G22" s="176">
        <f t="shared" si="2"/>
        <v>200</v>
      </c>
      <c r="H22" s="175">
        <f t="shared" si="3"/>
        <v>1.5748031496062992E-2</v>
      </c>
      <c r="I22" s="201"/>
    </row>
    <row r="23" spans="1:9">
      <c r="A23" s="201" t="s">
        <v>197</v>
      </c>
      <c r="B23" s="173">
        <v>25100</v>
      </c>
      <c r="C23" s="173">
        <v>24600</v>
      </c>
      <c r="D23" s="173">
        <v>24000</v>
      </c>
      <c r="E23" s="176">
        <f t="shared" si="0"/>
        <v>500</v>
      </c>
      <c r="F23" s="174">
        <f t="shared" si="1"/>
        <v>2.032520325203252E-2</v>
      </c>
      <c r="G23" s="176">
        <f t="shared" si="2"/>
        <v>1100</v>
      </c>
      <c r="H23" s="175">
        <f t="shared" si="3"/>
        <v>4.583333333333333E-2</v>
      </c>
      <c r="I23" s="201"/>
    </row>
    <row r="24" spans="1:9">
      <c r="A24" s="201" t="s">
        <v>198</v>
      </c>
      <c r="B24" s="173">
        <v>1837000</v>
      </c>
      <c r="C24" s="173">
        <v>1819900</v>
      </c>
      <c r="D24" s="173">
        <v>1778700</v>
      </c>
      <c r="E24" s="176">
        <f t="shared" si="0"/>
        <v>17100</v>
      </c>
      <c r="F24" s="174">
        <f t="shared" si="1"/>
        <v>9.396120665970658E-3</v>
      </c>
      <c r="G24" s="176">
        <f t="shared" si="2"/>
        <v>58300</v>
      </c>
      <c r="H24" s="175">
        <f t="shared" si="3"/>
        <v>3.2776747062461351E-2</v>
      </c>
      <c r="I24" s="201"/>
    </row>
    <row r="25" spans="1:9">
      <c r="A25" s="201" t="s">
        <v>199</v>
      </c>
      <c r="B25" s="173">
        <v>1465800</v>
      </c>
      <c r="C25" s="173">
        <v>1449300</v>
      </c>
      <c r="D25" s="173">
        <v>1410400</v>
      </c>
      <c r="E25" s="176">
        <f t="shared" si="0"/>
        <v>16500</v>
      </c>
      <c r="F25" s="174">
        <f t="shared" si="1"/>
        <v>1.1384806458290209E-2</v>
      </c>
      <c r="G25" s="176">
        <f t="shared" si="2"/>
        <v>55400</v>
      </c>
      <c r="H25" s="175">
        <f t="shared" si="3"/>
        <v>3.9279636982416336E-2</v>
      </c>
      <c r="I25" s="201"/>
    </row>
    <row r="26" spans="1:9">
      <c r="A26" s="201" t="s">
        <v>200</v>
      </c>
      <c r="B26" s="173">
        <v>427200</v>
      </c>
      <c r="C26" s="173">
        <v>427000</v>
      </c>
      <c r="D26" s="173">
        <v>408800</v>
      </c>
      <c r="E26" s="176">
        <f t="shared" si="0"/>
        <v>200</v>
      </c>
      <c r="F26" s="174">
        <f t="shared" si="1"/>
        <v>4.6838407494145199E-4</v>
      </c>
      <c r="G26" s="176">
        <f t="shared" si="2"/>
        <v>18400</v>
      </c>
      <c r="H26" s="175">
        <f t="shared" si="3"/>
        <v>4.5009784735812131E-2</v>
      </c>
      <c r="I26" s="201"/>
    </row>
    <row r="27" spans="1:9">
      <c r="A27" s="201" t="s">
        <v>201</v>
      </c>
      <c r="B27" s="173">
        <v>77300</v>
      </c>
      <c r="C27" s="173">
        <v>76200</v>
      </c>
      <c r="D27" s="173">
        <v>73500</v>
      </c>
      <c r="E27" s="176">
        <f t="shared" si="0"/>
        <v>1100</v>
      </c>
      <c r="F27" s="174">
        <f t="shared" si="1"/>
        <v>1.4435695538057743E-2</v>
      </c>
      <c r="G27" s="176">
        <f t="shared" si="2"/>
        <v>3800</v>
      </c>
      <c r="H27" s="175">
        <f t="shared" si="3"/>
        <v>5.1700680272108841E-2</v>
      </c>
      <c r="I27" s="201"/>
    </row>
    <row r="28" spans="1:9">
      <c r="A28" s="201" t="s">
        <v>202</v>
      </c>
      <c r="B28" s="173">
        <v>41700</v>
      </c>
      <c r="C28" s="173">
        <v>41000</v>
      </c>
      <c r="D28" s="173">
        <v>39200</v>
      </c>
      <c r="E28" s="176">
        <f t="shared" si="0"/>
        <v>700</v>
      </c>
      <c r="F28" s="174">
        <f t="shared" si="1"/>
        <v>1.7073170731707318E-2</v>
      </c>
      <c r="G28" s="176">
        <f t="shared" si="2"/>
        <v>2500</v>
      </c>
      <c r="H28" s="175">
        <f t="shared" si="3"/>
        <v>6.3775510204081634E-2</v>
      </c>
      <c r="I28" s="201"/>
    </row>
    <row r="29" spans="1:9">
      <c r="A29" s="201" t="s">
        <v>203</v>
      </c>
      <c r="B29" s="173">
        <v>21800</v>
      </c>
      <c r="C29" s="173">
        <v>21600</v>
      </c>
      <c r="D29" s="173">
        <v>21100</v>
      </c>
      <c r="E29" s="176">
        <f t="shared" si="0"/>
        <v>200</v>
      </c>
      <c r="F29" s="174">
        <f t="shared" si="1"/>
        <v>9.2592592592592587E-3</v>
      </c>
      <c r="G29" s="176">
        <f t="shared" si="2"/>
        <v>700</v>
      </c>
      <c r="H29" s="175">
        <f t="shared" si="3"/>
        <v>3.3175355450236969E-2</v>
      </c>
      <c r="I29" s="201"/>
    </row>
    <row r="30" spans="1:9">
      <c r="A30" s="201" t="s">
        <v>204</v>
      </c>
      <c r="B30" s="173">
        <v>258200</v>
      </c>
      <c r="C30" s="173">
        <v>258900</v>
      </c>
      <c r="D30" s="173">
        <v>248900</v>
      </c>
      <c r="E30" s="176">
        <f t="shared" si="0"/>
        <v>-700</v>
      </c>
      <c r="F30" s="174">
        <f t="shared" si="1"/>
        <v>-2.7037466203167246E-3</v>
      </c>
      <c r="G30" s="176">
        <f t="shared" si="2"/>
        <v>9300</v>
      </c>
      <c r="H30" s="175">
        <f t="shared" si="3"/>
        <v>3.7364403374849336E-2</v>
      </c>
      <c r="I30" s="201"/>
    </row>
    <row r="31" spans="1:9">
      <c r="A31" s="201" t="s">
        <v>205</v>
      </c>
      <c r="B31" s="173">
        <v>33900</v>
      </c>
      <c r="C31" s="173">
        <v>33500</v>
      </c>
      <c r="D31" s="173">
        <v>32500</v>
      </c>
      <c r="E31" s="176">
        <f t="shared" si="0"/>
        <v>400</v>
      </c>
      <c r="F31" s="174">
        <f t="shared" si="1"/>
        <v>1.1940298507462687E-2</v>
      </c>
      <c r="G31" s="176">
        <f t="shared" si="2"/>
        <v>1400</v>
      </c>
      <c r="H31" s="175">
        <f t="shared" si="3"/>
        <v>4.3076923076923075E-2</v>
      </c>
      <c r="I31" s="201"/>
    </row>
    <row r="32" spans="1:9">
      <c r="A32" s="201" t="s">
        <v>206</v>
      </c>
      <c r="B32" s="173">
        <v>49700</v>
      </c>
      <c r="C32" s="173">
        <v>49600</v>
      </c>
      <c r="D32" s="173">
        <v>49700</v>
      </c>
      <c r="E32" s="176">
        <f t="shared" si="0"/>
        <v>100</v>
      </c>
      <c r="F32" s="174">
        <f t="shared" si="1"/>
        <v>2.0161290322580645E-3</v>
      </c>
      <c r="G32" s="176">
        <f t="shared" si="2"/>
        <v>0</v>
      </c>
      <c r="H32" s="175">
        <f t="shared" si="3"/>
        <v>0</v>
      </c>
      <c r="I32" s="201"/>
    </row>
    <row r="33" spans="1:9">
      <c r="A33" s="201" t="s">
        <v>207</v>
      </c>
      <c r="B33" s="173">
        <v>15800</v>
      </c>
      <c r="C33" s="173">
        <v>16100</v>
      </c>
      <c r="D33" s="173">
        <v>15400</v>
      </c>
      <c r="E33" s="176">
        <f t="shared" si="0"/>
        <v>-300</v>
      </c>
      <c r="F33" s="174">
        <f t="shared" si="1"/>
        <v>-1.8633540372670808E-2</v>
      </c>
      <c r="G33" s="176">
        <f t="shared" si="2"/>
        <v>400</v>
      </c>
      <c r="H33" s="175">
        <f t="shared" si="3"/>
        <v>2.5974025974025976E-2</v>
      </c>
      <c r="I33" s="201"/>
    </row>
    <row r="34" spans="1:9">
      <c r="A34" s="201" t="s">
        <v>208</v>
      </c>
      <c r="B34" s="173">
        <v>16800</v>
      </c>
      <c r="C34" s="173">
        <v>16800</v>
      </c>
      <c r="D34" s="173">
        <v>15400</v>
      </c>
      <c r="E34" s="176">
        <f t="shared" si="0"/>
        <v>0</v>
      </c>
      <c r="F34" s="174">
        <f t="shared" si="1"/>
        <v>0</v>
      </c>
      <c r="G34" s="176">
        <f t="shared" si="2"/>
        <v>1400</v>
      </c>
      <c r="H34" s="175">
        <f t="shared" si="3"/>
        <v>9.0909090909090912E-2</v>
      </c>
      <c r="I34" s="201"/>
    </row>
    <row r="35" spans="1:9">
      <c r="A35" s="201" t="s">
        <v>209</v>
      </c>
      <c r="B35" s="173">
        <v>58200</v>
      </c>
      <c r="C35" s="173">
        <v>58700</v>
      </c>
      <c r="D35" s="173">
        <v>54800</v>
      </c>
      <c r="E35" s="176">
        <f t="shared" si="0"/>
        <v>-500</v>
      </c>
      <c r="F35" s="174">
        <f t="shared" si="1"/>
        <v>-8.5178875638841564E-3</v>
      </c>
      <c r="G35" s="176">
        <f t="shared" si="2"/>
        <v>3400</v>
      </c>
      <c r="H35" s="175">
        <f t="shared" si="3"/>
        <v>6.2043795620437957E-2</v>
      </c>
      <c r="I35" s="201"/>
    </row>
    <row r="36" spans="1:9">
      <c r="A36" s="125" t="s">
        <v>210</v>
      </c>
      <c r="B36" s="173">
        <v>427200</v>
      </c>
      <c r="C36" s="173">
        <v>427000</v>
      </c>
      <c r="D36" s="173">
        <v>408800</v>
      </c>
      <c r="E36" s="176">
        <f t="shared" si="0"/>
        <v>200</v>
      </c>
      <c r="F36" s="174">
        <f t="shared" si="1"/>
        <v>4.6838407494145199E-4</v>
      </c>
      <c r="G36" s="176">
        <f t="shared" si="2"/>
        <v>18400</v>
      </c>
      <c r="H36" s="175">
        <f t="shared" si="3"/>
        <v>4.5009784735812131E-2</v>
      </c>
      <c r="I36" s="201"/>
    </row>
    <row r="37" spans="1:9">
      <c r="A37" s="201" t="s">
        <v>211</v>
      </c>
      <c r="B37" s="173">
        <v>10800</v>
      </c>
      <c r="C37" s="173">
        <v>10800</v>
      </c>
      <c r="D37" s="173">
        <v>10900</v>
      </c>
      <c r="E37" s="176">
        <f t="shared" si="0"/>
        <v>0</v>
      </c>
      <c r="F37" s="174">
        <f t="shared" si="1"/>
        <v>0</v>
      </c>
      <c r="G37" s="176">
        <f t="shared" si="2"/>
        <v>-100</v>
      </c>
      <c r="H37" s="175">
        <f t="shared" si="3"/>
        <v>-9.1743119266055051E-3</v>
      </c>
      <c r="I37" s="201"/>
    </row>
    <row r="38" spans="1:9">
      <c r="A38" s="201" t="s">
        <v>212</v>
      </c>
      <c r="B38" s="173">
        <v>80900</v>
      </c>
      <c r="C38" s="173">
        <v>81100</v>
      </c>
      <c r="D38" s="173">
        <v>75500</v>
      </c>
      <c r="E38" s="176">
        <f t="shared" si="0"/>
        <v>-200</v>
      </c>
      <c r="F38" s="174">
        <f t="shared" si="1"/>
        <v>-2.4660912453760789E-3</v>
      </c>
      <c r="G38" s="176">
        <f t="shared" si="2"/>
        <v>5400</v>
      </c>
      <c r="H38" s="175">
        <f t="shared" si="3"/>
        <v>7.1523178807947022E-2</v>
      </c>
      <c r="I38" s="201"/>
    </row>
    <row r="39" spans="1:9">
      <c r="A39" s="201" t="s">
        <v>213</v>
      </c>
      <c r="B39" s="197">
        <v>28900</v>
      </c>
      <c r="C39" s="197">
        <v>28000</v>
      </c>
      <c r="D39" s="197">
        <v>26800</v>
      </c>
      <c r="E39" s="176">
        <f t="shared" si="0"/>
        <v>900</v>
      </c>
      <c r="F39" s="174">
        <f t="shared" si="1"/>
        <v>3.214285714285714E-2</v>
      </c>
      <c r="G39" s="176">
        <f t="shared" si="2"/>
        <v>2100</v>
      </c>
      <c r="H39" s="175">
        <f t="shared" si="3"/>
        <v>7.8358208955223885E-2</v>
      </c>
      <c r="I39" s="201"/>
    </row>
    <row r="40" spans="1:9">
      <c r="A40" s="201" t="s">
        <v>214</v>
      </c>
      <c r="B40" s="197">
        <v>115600</v>
      </c>
      <c r="C40" s="197">
        <v>111900</v>
      </c>
      <c r="D40" s="197">
        <v>108200</v>
      </c>
      <c r="E40" s="176">
        <f t="shared" ref="E40:E74" si="4">B40-C40</f>
        <v>3700</v>
      </c>
      <c r="F40" s="174">
        <f t="shared" ref="F40:F74" si="5">(B40-C40)/C40</f>
        <v>3.3065236818588022E-2</v>
      </c>
      <c r="G40" s="176">
        <f t="shared" ref="G40:G74" si="6">B40-D40</f>
        <v>7400</v>
      </c>
      <c r="H40" s="175">
        <f t="shared" ref="H40:H74" si="7">(B40-D40)/D40</f>
        <v>6.839186691312385E-2</v>
      </c>
      <c r="I40" s="201"/>
    </row>
    <row r="41" spans="1:9">
      <c r="A41" s="201" t="s">
        <v>215</v>
      </c>
      <c r="B41" s="173">
        <v>82100</v>
      </c>
      <c r="C41" s="173">
        <v>79600</v>
      </c>
      <c r="D41" s="173">
        <v>77500</v>
      </c>
      <c r="E41" s="176">
        <f t="shared" si="4"/>
        <v>2500</v>
      </c>
      <c r="F41" s="174">
        <f t="shared" si="5"/>
        <v>3.1407035175879394E-2</v>
      </c>
      <c r="G41" s="176">
        <f t="shared" si="6"/>
        <v>4600</v>
      </c>
      <c r="H41" s="175">
        <f t="shared" si="7"/>
        <v>5.9354838709677421E-2</v>
      </c>
      <c r="I41" s="201"/>
    </row>
    <row r="42" spans="1:9">
      <c r="A42" s="201" t="s">
        <v>216</v>
      </c>
      <c r="B42" s="173">
        <v>39400</v>
      </c>
      <c r="C42" s="173">
        <v>38200</v>
      </c>
      <c r="D42" s="173">
        <v>36800</v>
      </c>
      <c r="E42" s="176">
        <f t="shared" si="4"/>
        <v>1200</v>
      </c>
      <c r="F42" s="174">
        <f t="shared" si="5"/>
        <v>3.1413612565445025E-2</v>
      </c>
      <c r="G42" s="176">
        <f t="shared" si="6"/>
        <v>2600</v>
      </c>
      <c r="H42" s="175">
        <f t="shared" si="7"/>
        <v>7.0652173913043473E-2</v>
      </c>
      <c r="I42" s="201"/>
    </row>
    <row r="43" spans="1:9">
      <c r="A43" s="201" t="s">
        <v>217</v>
      </c>
      <c r="B43" s="173">
        <v>33500</v>
      </c>
      <c r="C43" s="173">
        <v>32300</v>
      </c>
      <c r="D43" s="173">
        <v>30700</v>
      </c>
      <c r="E43" s="176">
        <f t="shared" si="4"/>
        <v>1200</v>
      </c>
      <c r="F43" s="174">
        <f t="shared" si="5"/>
        <v>3.7151702786377708E-2</v>
      </c>
      <c r="G43" s="176">
        <f t="shared" si="6"/>
        <v>2800</v>
      </c>
      <c r="H43" s="175">
        <f t="shared" si="7"/>
        <v>9.1205211726384364E-2</v>
      </c>
      <c r="I43" s="201"/>
    </row>
    <row r="44" spans="1:9">
      <c r="A44" s="201" t="s">
        <v>218</v>
      </c>
      <c r="B44" s="173">
        <v>301000</v>
      </c>
      <c r="C44" s="173">
        <v>299800</v>
      </c>
      <c r="D44" s="173">
        <v>292800</v>
      </c>
      <c r="E44" s="176">
        <f t="shared" si="4"/>
        <v>1200</v>
      </c>
      <c r="F44" s="174">
        <f t="shared" si="5"/>
        <v>4.0026684456304206E-3</v>
      </c>
      <c r="G44" s="176">
        <f t="shared" si="6"/>
        <v>8200</v>
      </c>
      <c r="H44" s="175">
        <f t="shared" si="7"/>
        <v>2.8005464480874317E-2</v>
      </c>
      <c r="I44" s="201"/>
    </row>
    <row r="45" spans="1:9">
      <c r="A45" s="201" t="s">
        <v>219</v>
      </c>
      <c r="B45" s="173">
        <v>109200</v>
      </c>
      <c r="C45" s="173">
        <v>110100</v>
      </c>
      <c r="D45" s="173">
        <v>105700</v>
      </c>
      <c r="E45" s="176">
        <f t="shared" si="4"/>
        <v>-900</v>
      </c>
      <c r="F45" s="174">
        <f t="shared" si="5"/>
        <v>-8.1743869209809257E-3</v>
      </c>
      <c r="G45" s="176">
        <f t="shared" si="6"/>
        <v>3500</v>
      </c>
      <c r="H45" s="175">
        <f t="shared" si="7"/>
        <v>3.3112582781456956E-2</v>
      </c>
      <c r="I45" s="201"/>
    </row>
    <row r="46" spans="1:9">
      <c r="A46" s="201" t="s">
        <v>220</v>
      </c>
      <c r="B46" s="173">
        <v>21800</v>
      </c>
      <c r="C46" s="173">
        <v>21700</v>
      </c>
      <c r="D46" s="173">
        <v>20500</v>
      </c>
      <c r="E46" s="176">
        <f t="shared" si="4"/>
        <v>100</v>
      </c>
      <c r="F46" s="174">
        <f t="shared" si="5"/>
        <v>4.608294930875576E-3</v>
      </c>
      <c r="G46" s="176">
        <f t="shared" si="6"/>
        <v>1300</v>
      </c>
      <c r="H46" s="175">
        <f t="shared" si="7"/>
        <v>6.3414634146341464E-2</v>
      </c>
      <c r="I46" s="201"/>
    </row>
    <row r="47" spans="1:9">
      <c r="A47" s="201" t="s">
        <v>221</v>
      </c>
      <c r="B47" s="173">
        <v>24200</v>
      </c>
      <c r="C47" s="173">
        <v>24200</v>
      </c>
      <c r="D47" s="173">
        <v>23800</v>
      </c>
      <c r="E47" s="176">
        <f t="shared" si="4"/>
        <v>0</v>
      </c>
      <c r="F47" s="174">
        <f t="shared" si="5"/>
        <v>0</v>
      </c>
      <c r="G47" s="176">
        <f t="shared" si="6"/>
        <v>400</v>
      </c>
      <c r="H47" s="175">
        <f t="shared" si="7"/>
        <v>1.680672268907563E-2</v>
      </c>
      <c r="I47" s="201"/>
    </row>
    <row r="48" spans="1:9">
      <c r="A48" s="201" t="s">
        <v>222</v>
      </c>
      <c r="B48" s="173">
        <v>167600</v>
      </c>
      <c r="C48" s="173">
        <v>165500</v>
      </c>
      <c r="D48" s="173">
        <v>163300</v>
      </c>
      <c r="E48" s="176">
        <f t="shared" si="4"/>
        <v>2100</v>
      </c>
      <c r="F48" s="174">
        <f t="shared" si="5"/>
        <v>1.2688821752265862E-2</v>
      </c>
      <c r="G48" s="176">
        <f t="shared" si="6"/>
        <v>4300</v>
      </c>
      <c r="H48" s="175">
        <f t="shared" si="7"/>
        <v>2.6331904470300063E-2</v>
      </c>
      <c r="I48" s="201"/>
    </row>
    <row r="49" spans="1:9">
      <c r="A49" s="201" t="s">
        <v>223</v>
      </c>
      <c r="B49" s="173">
        <v>154800</v>
      </c>
      <c r="C49" s="173">
        <v>152400</v>
      </c>
      <c r="D49" s="173">
        <v>151000</v>
      </c>
      <c r="E49" s="176">
        <f t="shared" si="4"/>
        <v>2400</v>
      </c>
      <c r="F49" s="174">
        <f t="shared" si="5"/>
        <v>1.5748031496062992E-2</v>
      </c>
      <c r="G49" s="176">
        <f t="shared" si="6"/>
        <v>3800</v>
      </c>
      <c r="H49" s="175">
        <f t="shared" si="7"/>
        <v>2.5165562913907286E-2</v>
      </c>
      <c r="I49" s="201"/>
    </row>
    <row r="50" spans="1:9">
      <c r="A50" s="201" t="s">
        <v>224</v>
      </c>
      <c r="B50" s="173">
        <v>73300</v>
      </c>
      <c r="C50" s="173">
        <v>72200</v>
      </c>
      <c r="D50" s="173">
        <v>71500</v>
      </c>
      <c r="E50" s="176">
        <f t="shared" si="4"/>
        <v>1100</v>
      </c>
      <c r="F50" s="174">
        <f t="shared" si="5"/>
        <v>1.5235457063711912E-2</v>
      </c>
      <c r="G50" s="176">
        <f t="shared" si="6"/>
        <v>1800</v>
      </c>
      <c r="H50" s="175">
        <f t="shared" si="7"/>
        <v>2.5174825174825177E-2</v>
      </c>
      <c r="I50" s="201"/>
    </row>
    <row r="51" spans="1:9">
      <c r="A51" s="201" t="s">
        <v>225</v>
      </c>
      <c r="B51" s="173">
        <v>38700</v>
      </c>
      <c r="C51" s="173">
        <v>37700</v>
      </c>
      <c r="D51" s="173">
        <v>37100</v>
      </c>
      <c r="E51" s="176">
        <f t="shared" si="4"/>
        <v>1000</v>
      </c>
      <c r="F51" s="174">
        <f t="shared" si="5"/>
        <v>2.6525198938992044E-2</v>
      </c>
      <c r="G51" s="176">
        <f t="shared" si="6"/>
        <v>1600</v>
      </c>
      <c r="H51" s="175">
        <f t="shared" si="7"/>
        <v>4.3126684636118601E-2</v>
      </c>
      <c r="I51" s="201"/>
    </row>
    <row r="52" spans="1:9">
      <c r="A52" s="201" t="s">
        <v>226</v>
      </c>
      <c r="B52" s="173">
        <v>253600</v>
      </c>
      <c r="C52" s="173">
        <v>253600</v>
      </c>
      <c r="D52" s="173">
        <v>256300</v>
      </c>
      <c r="E52" s="176">
        <f t="shared" si="4"/>
        <v>0</v>
      </c>
      <c r="F52" s="174">
        <f t="shared" si="5"/>
        <v>0</v>
      </c>
      <c r="G52" s="176">
        <f t="shared" si="6"/>
        <v>-2700</v>
      </c>
      <c r="H52" s="175">
        <f t="shared" si="7"/>
        <v>-1.0534529847834569E-2</v>
      </c>
      <c r="I52" s="201"/>
    </row>
    <row r="53" spans="1:9">
      <c r="A53" s="201" t="s">
        <v>227</v>
      </c>
      <c r="B53" s="173">
        <v>43600</v>
      </c>
      <c r="C53" s="173">
        <v>43800</v>
      </c>
      <c r="D53" s="173">
        <v>41500</v>
      </c>
      <c r="E53" s="176">
        <f t="shared" si="4"/>
        <v>-200</v>
      </c>
      <c r="F53" s="174">
        <f t="shared" si="5"/>
        <v>-4.5662100456621002E-3</v>
      </c>
      <c r="G53" s="176">
        <f t="shared" si="6"/>
        <v>2100</v>
      </c>
      <c r="H53" s="175">
        <f t="shared" si="7"/>
        <v>5.0602409638554217E-2</v>
      </c>
      <c r="I53" s="201"/>
    </row>
    <row r="54" spans="1:9">
      <c r="A54" s="201" t="s">
        <v>228</v>
      </c>
      <c r="B54" s="173">
        <v>210000</v>
      </c>
      <c r="C54" s="173">
        <v>209800</v>
      </c>
      <c r="D54" s="173">
        <v>214800</v>
      </c>
      <c r="E54" s="176">
        <f t="shared" si="4"/>
        <v>200</v>
      </c>
      <c r="F54" s="174">
        <f t="shared" si="5"/>
        <v>9.5328884652049568E-4</v>
      </c>
      <c r="G54" s="176">
        <f t="shared" si="6"/>
        <v>-4800</v>
      </c>
      <c r="H54" s="175">
        <f t="shared" si="7"/>
        <v>-2.23463687150838E-2</v>
      </c>
      <c r="I54" s="201"/>
    </row>
    <row r="55" spans="1:9">
      <c r="A55" s="201" t="s">
        <v>229</v>
      </c>
      <c r="B55" s="173">
        <v>102300</v>
      </c>
      <c r="C55" s="173">
        <v>101400</v>
      </c>
      <c r="D55" s="173">
        <v>101500</v>
      </c>
      <c r="E55" s="176">
        <f t="shared" si="4"/>
        <v>900</v>
      </c>
      <c r="F55" s="174">
        <f t="shared" si="5"/>
        <v>8.8757396449704144E-3</v>
      </c>
      <c r="G55" s="176">
        <f t="shared" si="6"/>
        <v>800</v>
      </c>
      <c r="H55" s="175">
        <f t="shared" si="7"/>
        <v>7.8817733990147777E-3</v>
      </c>
      <c r="I55" s="201"/>
    </row>
    <row r="56" spans="1:9">
      <c r="A56" s="201" t="s">
        <v>230</v>
      </c>
      <c r="B56" s="173">
        <v>35300</v>
      </c>
      <c r="C56" s="173">
        <v>35700</v>
      </c>
      <c r="D56" s="173">
        <v>37200</v>
      </c>
      <c r="E56" s="176">
        <f t="shared" si="4"/>
        <v>-400</v>
      </c>
      <c r="F56" s="174">
        <f t="shared" si="5"/>
        <v>-1.1204481792717087E-2</v>
      </c>
      <c r="G56" s="176">
        <f t="shared" si="6"/>
        <v>-1900</v>
      </c>
      <c r="H56" s="175">
        <f t="shared" si="7"/>
        <v>-5.1075268817204304E-2</v>
      </c>
      <c r="I56" s="201"/>
    </row>
    <row r="57" spans="1:9">
      <c r="A57" s="201" t="s">
        <v>231</v>
      </c>
      <c r="B57" s="173">
        <v>36100</v>
      </c>
      <c r="C57" s="173">
        <v>36600</v>
      </c>
      <c r="D57" s="173">
        <v>38600</v>
      </c>
      <c r="E57" s="176">
        <f t="shared" si="4"/>
        <v>-500</v>
      </c>
      <c r="F57" s="174">
        <f t="shared" si="5"/>
        <v>-1.3661202185792349E-2</v>
      </c>
      <c r="G57" s="176">
        <f t="shared" si="6"/>
        <v>-2500</v>
      </c>
      <c r="H57" s="175">
        <f t="shared" si="7"/>
        <v>-6.4766839378238336E-2</v>
      </c>
      <c r="I57" s="201"/>
    </row>
    <row r="58" spans="1:9">
      <c r="A58" s="201" t="s">
        <v>232</v>
      </c>
      <c r="B58" s="173">
        <v>259600</v>
      </c>
      <c r="C58" s="173">
        <v>249600</v>
      </c>
      <c r="D58" s="173">
        <v>240600</v>
      </c>
      <c r="E58" s="176">
        <f t="shared" si="4"/>
        <v>10000</v>
      </c>
      <c r="F58" s="174">
        <f t="shared" si="5"/>
        <v>4.0064102564102567E-2</v>
      </c>
      <c r="G58" s="176">
        <f t="shared" si="6"/>
        <v>19000</v>
      </c>
      <c r="H58" s="175">
        <f t="shared" si="7"/>
        <v>7.896924355777224E-2</v>
      </c>
      <c r="I58" s="201"/>
    </row>
    <row r="59" spans="1:9">
      <c r="A59" s="201" t="s">
        <v>233</v>
      </c>
      <c r="B59" s="173">
        <v>31700</v>
      </c>
      <c r="C59" s="173">
        <v>29900</v>
      </c>
      <c r="D59" s="173">
        <v>27800</v>
      </c>
      <c r="E59" s="176">
        <f t="shared" si="4"/>
        <v>1800</v>
      </c>
      <c r="F59" s="174">
        <f t="shared" si="5"/>
        <v>6.0200668896321072E-2</v>
      </c>
      <c r="G59" s="176">
        <f t="shared" si="6"/>
        <v>3900</v>
      </c>
      <c r="H59" s="175">
        <f t="shared" si="7"/>
        <v>0.14028776978417265</v>
      </c>
      <c r="I59" s="201"/>
    </row>
    <row r="60" spans="1:9">
      <c r="A60" s="201" t="s">
        <v>234</v>
      </c>
      <c r="B60" s="173">
        <v>25400</v>
      </c>
      <c r="C60" s="173">
        <v>24700</v>
      </c>
      <c r="D60" s="173">
        <v>22800</v>
      </c>
      <c r="E60" s="176">
        <f t="shared" si="4"/>
        <v>700</v>
      </c>
      <c r="F60" s="174">
        <f t="shared" si="5"/>
        <v>2.8340080971659919E-2</v>
      </c>
      <c r="G60" s="176">
        <f t="shared" si="6"/>
        <v>2600</v>
      </c>
      <c r="H60" s="175">
        <f t="shared" si="7"/>
        <v>0.11403508771929824</v>
      </c>
      <c r="I60" s="201"/>
    </row>
    <row r="61" spans="1:9">
      <c r="A61" s="201" t="s">
        <v>235</v>
      </c>
      <c r="B61" s="173">
        <v>227900</v>
      </c>
      <c r="C61" s="173">
        <v>219700</v>
      </c>
      <c r="D61" s="173">
        <v>212800</v>
      </c>
      <c r="E61" s="176">
        <f t="shared" si="4"/>
        <v>8200</v>
      </c>
      <c r="F61" s="174">
        <f t="shared" si="5"/>
        <v>3.7323623122439691E-2</v>
      </c>
      <c r="G61" s="176">
        <f t="shared" si="6"/>
        <v>15100</v>
      </c>
      <c r="H61" s="175">
        <f t="shared" si="7"/>
        <v>7.095864661654136E-2</v>
      </c>
      <c r="I61" s="201"/>
    </row>
    <row r="62" spans="1:9">
      <c r="A62" s="201" t="s">
        <v>236</v>
      </c>
      <c r="B62" s="173">
        <v>30800</v>
      </c>
      <c r="C62" s="173">
        <v>28500</v>
      </c>
      <c r="D62" s="173">
        <v>26900</v>
      </c>
      <c r="E62" s="176">
        <f t="shared" si="4"/>
        <v>2300</v>
      </c>
      <c r="F62" s="174">
        <f t="shared" si="5"/>
        <v>8.0701754385964913E-2</v>
      </c>
      <c r="G62" s="176">
        <f t="shared" si="6"/>
        <v>3900</v>
      </c>
      <c r="H62" s="175">
        <f t="shared" si="7"/>
        <v>0.1449814126394052</v>
      </c>
      <c r="I62" s="201"/>
    </row>
    <row r="63" spans="1:9">
      <c r="A63" s="201" t="s">
        <v>237</v>
      </c>
      <c r="B63" s="173">
        <v>197100</v>
      </c>
      <c r="C63" s="173">
        <v>191200</v>
      </c>
      <c r="D63" s="173">
        <v>185900</v>
      </c>
      <c r="E63" s="176">
        <f t="shared" si="4"/>
        <v>5900</v>
      </c>
      <c r="F63" s="174">
        <f t="shared" si="5"/>
        <v>3.0857740585774059E-2</v>
      </c>
      <c r="G63" s="176">
        <f t="shared" si="6"/>
        <v>11200</v>
      </c>
      <c r="H63" s="175">
        <f t="shared" si="7"/>
        <v>6.0247444862829479E-2</v>
      </c>
      <c r="I63" s="201"/>
    </row>
    <row r="64" spans="1:9">
      <c r="A64" s="201" t="s">
        <v>238</v>
      </c>
      <c r="B64" s="173">
        <v>79900</v>
      </c>
      <c r="C64" s="173">
        <v>79400</v>
      </c>
      <c r="D64" s="173">
        <v>76900</v>
      </c>
      <c r="E64" s="176">
        <f t="shared" si="4"/>
        <v>500</v>
      </c>
      <c r="F64" s="174">
        <f t="shared" si="5"/>
        <v>6.2972292191435771E-3</v>
      </c>
      <c r="G64" s="176">
        <f t="shared" si="6"/>
        <v>3000</v>
      </c>
      <c r="H64" s="175">
        <f t="shared" si="7"/>
        <v>3.9011703511053319E-2</v>
      </c>
      <c r="I64" s="201"/>
    </row>
    <row r="65" spans="1:9">
      <c r="A65" s="201" t="s">
        <v>239</v>
      </c>
      <c r="B65" s="173">
        <v>22400</v>
      </c>
      <c r="C65" s="173">
        <v>22300</v>
      </c>
      <c r="D65" s="173">
        <v>21700</v>
      </c>
      <c r="E65" s="176">
        <f t="shared" si="4"/>
        <v>100</v>
      </c>
      <c r="F65" s="174">
        <f t="shared" si="5"/>
        <v>4.4843049327354259E-3</v>
      </c>
      <c r="G65" s="176">
        <f t="shared" si="6"/>
        <v>700</v>
      </c>
      <c r="H65" s="175">
        <f t="shared" si="7"/>
        <v>3.2258064516129031E-2</v>
      </c>
      <c r="I65" s="201"/>
    </row>
    <row r="66" spans="1:9">
      <c r="A66" s="201" t="s">
        <v>240</v>
      </c>
      <c r="B66" s="173">
        <v>19100</v>
      </c>
      <c r="C66" s="173">
        <v>18800</v>
      </c>
      <c r="D66" s="173">
        <v>17900</v>
      </c>
      <c r="E66" s="176">
        <f t="shared" si="4"/>
        <v>300</v>
      </c>
      <c r="F66" s="174">
        <f t="shared" si="5"/>
        <v>1.5957446808510637E-2</v>
      </c>
      <c r="G66" s="176">
        <f t="shared" si="6"/>
        <v>1200</v>
      </c>
      <c r="H66" s="175">
        <f t="shared" si="7"/>
        <v>6.7039106145251395E-2</v>
      </c>
      <c r="I66" s="201"/>
    </row>
    <row r="67" spans="1:9">
      <c r="A67" s="201" t="s">
        <v>241</v>
      </c>
      <c r="B67" s="173">
        <v>371200</v>
      </c>
      <c r="C67" s="173">
        <v>370600</v>
      </c>
      <c r="D67" s="173">
        <v>368300</v>
      </c>
      <c r="E67" s="176">
        <f t="shared" si="4"/>
        <v>600</v>
      </c>
      <c r="F67" s="174">
        <f t="shared" si="5"/>
        <v>1.6189962223421479E-3</v>
      </c>
      <c r="G67" s="176">
        <f t="shared" si="6"/>
        <v>2900</v>
      </c>
      <c r="H67" s="175">
        <f t="shared" si="7"/>
        <v>7.874015748031496E-3</v>
      </c>
      <c r="I67" s="201"/>
    </row>
    <row r="68" spans="1:9">
      <c r="A68" s="201" t="s">
        <v>242</v>
      </c>
      <c r="B68" s="197">
        <v>35700</v>
      </c>
      <c r="C68" s="197">
        <v>35800</v>
      </c>
      <c r="D68" s="197">
        <v>35900</v>
      </c>
      <c r="E68" s="176">
        <f t="shared" si="4"/>
        <v>-100</v>
      </c>
      <c r="F68" s="174">
        <f t="shared" si="5"/>
        <v>-2.7932960893854749E-3</v>
      </c>
      <c r="G68" s="176">
        <f t="shared" si="6"/>
        <v>-200</v>
      </c>
      <c r="H68" s="175">
        <f t="shared" si="7"/>
        <v>-5.5710306406685237E-3</v>
      </c>
      <c r="I68" s="201"/>
    </row>
    <row r="69" spans="1:9">
      <c r="A69" s="201" t="s">
        <v>243</v>
      </c>
      <c r="B69" s="173">
        <v>112600</v>
      </c>
      <c r="C69" s="173">
        <v>112600</v>
      </c>
      <c r="D69" s="173">
        <v>109000</v>
      </c>
      <c r="E69" s="176">
        <f t="shared" si="4"/>
        <v>0</v>
      </c>
      <c r="F69" s="174">
        <f t="shared" si="5"/>
        <v>0</v>
      </c>
      <c r="G69" s="176">
        <f t="shared" si="6"/>
        <v>3600</v>
      </c>
      <c r="H69" s="175">
        <f t="shared" si="7"/>
        <v>3.3027522935779818E-2</v>
      </c>
      <c r="I69" s="201"/>
    </row>
    <row r="70" spans="1:9">
      <c r="A70" s="201" t="s">
        <v>244</v>
      </c>
      <c r="B70" s="173">
        <v>56800</v>
      </c>
      <c r="C70" s="173">
        <v>56500</v>
      </c>
      <c r="D70" s="173">
        <v>52600</v>
      </c>
      <c r="E70" s="176">
        <f t="shared" si="4"/>
        <v>300</v>
      </c>
      <c r="F70" s="174">
        <f t="shared" si="5"/>
        <v>5.3097345132743362E-3</v>
      </c>
      <c r="G70" s="176">
        <f t="shared" si="6"/>
        <v>4200</v>
      </c>
      <c r="H70" s="175">
        <f t="shared" si="7"/>
        <v>7.9847908745247151E-2</v>
      </c>
      <c r="I70" s="201"/>
    </row>
    <row r="71" spans="1:9">
      <c r="A71" s="201" t="s">
        <v>245</v>
      </c>
      <c r="B71" s="173">
        <v>55800</v>
      </c>
      <c r="C71" s="173">
        <v>56100</v>
      </c>
      <c r="D71" s="173">
        <v>56400</v>
      </c>
      <c r="E71" s="176">
        <f t="shared" si="4"/>
        <v>-300</v>
      </c>
      <c r="F71" s="174">
        <f t="shared" si="5"/>
        <v>-5.3475935828877002E-3</v>
      </c>
      <c r="G71" s="176">
        <f t="shared" si="6"/>
        <v>-600</v>
      </c>
      <c r="H71" s="175">
        <f t="shared" si="7"/>
        <v>-1.0638297872340425E-2</v>
      </c>
      <c r="I71" s="201"/>
    </row>
    <row r="72" spans="1:9">
      <c r="A72" s="201" t="s">
        <v>246</v>
      </c>
      <c r="B72" s="173">
        <v>222900</v>
      </c>
      <c r="C72" s="173">
        <v>222200</v>
      </c>
      <c r="D72" s="173">
        <v>223400</v>
      </c>
      <c r="E72" s="176">
        <f t="shared" si="4"/>
        <v>700</v>
      </c>
      <c r="F72" s="174">
        <f t="shared" si="5"/>
        <v>3.1503150315031502E-3</v>
      </c>
      <c r="G72" s="176">
        <f t="shared" si="6"/>
        <v>-500</v>
      </c>
      <c r="H72" s="175">
        <f t="shared" si="7"/>
        <v>-2.2381378692927483E-3</v>
      </c>
      <c r="I72" s="201"/>
    </row>
    <row r="73" spans="1:9">
      <c r="A73" s="201" t="s">
        <v>247</v>
      </c>
      <c r="B73" s="173">
        <v>109900</v>
      </c>
      <c r="C73" s="173">
        <v>110100</v>
      </c>
      <c r="D73" s="173">
        <v>107300</v>
      </c>
      <c r="E73" s="176">
        <f t="shared" si="4"/>
        <v>-200</v>
      </c>
      <c r="F73" s="174">
        <f t="shared" si="5"/>
        <v>-1.8165304268846503E-3</v>
      </c>
      <c r="G73" s="176">
        <f t="shared" si="6"/>
        <v>2600</v>
      </c>
      <c r="H73" s="175">
        <f t="shared" si="7"/>
        <v>2.4231127679403542E-2</v>
      </c>
      <c r="I73" s="201"/>
    </row>
    <row r="74" spans="1:9">
      <c r="A74" s="201" t="s">
        <v>248</v>
      </c>
      <c r="B74" s="173">
        <v>113000</v>
      </c>
      <c r="C74" s="173">
        <v>112100</v>
      </c>
      <c r="D74" s="173">
        <v>116100</v>
      </c>
      <c r="E74" s="176">
        <f t="shared" si="4"/>
        <v>900</v>
      </c>
      <c r="F74" s="174">
        <f t="shared" si="5"/>
        <v>8.0285459411239962E-3</v>
      </c>
      <c r="G74" s="176">
        <f t="shared" si="6"/>
        <v>-3100</v>
      </c>
      <c r="H74" s="175">
        <f t="shared" si="7"/>
        <v>-2.6701119724375538E-2</v>
      </c>
      <c r="I74" s="201"/>
    </row>
    <row r="76" spans="1:9">
      <c r="A76" s="201" t="s">
        <v>140</v>
      </c>
      <c r="I76" s="201"/>
    </row>
    <row r="77" spans="1:9">
      <c r="A77" s="128"/>
      <c r="I77" s="201"/>
    </row>
    <row r="79" spans="1:9">
      <c r="A79" s="201"/>
      <c r="I79" s="201"/>
    </row>
    <row r="80" spans="1:9">
      <c r="A80" s="201"/>
      <c r="I80" s="201"/>
    </row>
    <row r="81" spans="1:1">
      <c r="A81" s="201"/>
    </row>
    <row r="82" spans="1:1">
      <c r="A82" s="201"/>
    </row>
    <row r="83" spans="1:1">
      <c r="A83" s="201"/>
    </row>
    <row r="84" spans="1:1">
      <c r="A84" s="201" t="s">
        <v>185</v>
      </c>
    </row>
    <row r="85" spans="1:1">
      <c r="A85" s="201" t="s">
        <v>191</v>
      </c>
    </row>
    <row r="86" spans="1:1">
      <c r="A86" s="201" t="s">
        <v>200</v>
      </c>
    </row>
    <row r="87" spans="1:1">
      <c r="A87" s="201" t="s">
        <v>201</v>
      </c>
    </row>
    <row r="88" spans="1:1">
      <c r="A88" s="201" t="s">
        <v>204</v>
      </c>
    </row>
    <row r="89" spans="1:1">
      <c r="A89" s="201" t="s">
        <v>209</v>
      </c>
    </row>
    <row r="90" spans="1:1">
      <c r="A90" s="201" t="s">
        <v>210</v>
      </c>
    </row>
    <row r="91" spans="1:1">
      <c r="A91" s="201" t="s">
        <v>213</v>
      </c>
    </row>
    <row r="92" spans="1:1">
      <c r="A92" s="201" t="s">
        <v>214</v>
      </c>
    </row>
    <row r="93" spans="1:1">
      <c r="A93" s="201" t="s">
        <v>218</v>
      </c>
    </row>
    <row r="94" spans="1:1">
      <c r="A94" s="201" t="s">
        <v>249</v>
      </c>
    </row>
    <row r="95" spans="1:1">
      <c r="A95" s="201" t="s">
        <v>226</v>
      </c>
    </row>
    <row r="96" spans="1:1">
      <c r="A96" s="201" t="s">
        <v>232</v>
      </c>
    </row>
    <row r="97" spans="1:1">
      <c r="A97" s="201" t="s">
        <v>235</v>
      </c>
    </row>
    <row r="98" spans="1:1">
      <c r="A98" s="201" t="s">
        <v>237</v>
      </c>
    </row>
    <row r="99" spans="1:1">
      <c r="A99" s="201" t="s">
        <v>238</v>
      </c>
    </row>
    <row r="100" spans="1:1">
      <c r="A100" s="201" t="s">
        <v>241</v>
      </c>
    </row>
    <row r="101" spans="1:1">
      <c r="A101" s="201" t="s">
        <v>242</v>
      </c>
    </row>
    <row r="102" spans="1:1">
      <c r="A102" s="201" t="s">
        <v>243</v>
      </c>
    </row>
    <row r="103" spans="1:1">
      <c r="A103" s="201" t="s">
        <v>246</v>
      </c>
    </row>
  </sheetData>
  <sortState xmlns:xlrd2="http://schemas.microsoft.com/office/spreadsheetml/2017/richdata2" ref="A8:I74">
    <sortCondition ref="I8:I74"/>
  </sortState>
  <mergeCells count="1">
    <mergeCell ref="E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Milton, Tondelayo</dc:creator>
  <cp:keywords/>
  <dc:description/>
  <cp:lastModifiedBy>Bowers, Sydney</cp:lastModifiedBy>
  <cp:revision/>
  <dcterms:created xsi:type="dcterms:W3CDTF">2022-04-12T14:28:59Z</dcterms:created>
  <dcterms:modified xsi:type="dcterms:W3CDTF">2022-06-06T13:26:23Z</dcterms:modified>
  <cp:category/>
  <cp:contentStatus/>
</cp:coreProperties>
</file>