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MI_PIO\WIG Review\Trends\2022\July\"/>
    </mc:Choice>
  </mc:AlternateContent>
  <xr:revisionPtr revIDLastSave="0" documentId="8_{F34C60A5-1582-4A4C-A7E9-171A4EC9F5AA}" xr6:coauthVersionLast="47" xr6:coauthVersionMax="47" xr10:uidLastSave="{00000000-0000-0000-0000-000000000000}"/>
  <bookViews>
    <workbookView xWindow="33840" yWindow="2505" windowWidth="21600" windowHeight="12735" tabRatio="903" firstSheet="5" activeTab="16" xr2:uid="{00000000-000D-0000-FFFF-FFFF00000000}"/>
  </bookViews>
  <sheets>
    <sheet name="Statewide p10 &amp; p11" sheetId="7" r:id="rId1"/>
    <sheet name="Substate NSA p12" sheetId="8" r:id="rId2"/>
    <sheet name="MSA Partial NSA p13" sheetId="9" r:id="rId3"/>
    <sheet name="Unemp Rate SA p14" sheetId="11" r:id="rId4"/>
    <sheet name="LFPR SA p15" sheetId="12" r:id="rId5"/>
    <sheet name="p16" sheetId="25" r:id="rId6"/>
    <sheet name="p17" sheetId="2" r:id="rId7"/>
    <sheet name="p18" sheetId="3" r:id="rId8"/>
    <sheet name="p19" sheetId="24" r:id="rId9"/>
    <sheet name="MSA p20" sheetId="13" r:id="rId10"/>
    <sheet name="SC p21" sheetId="14" r:id="rId11"/>
    <sheet name="Charleston p22" sheetId="15" r:id="rId12"/>
    <sheet name="Columbia p23" sheetId="16" r:id="rId13"/>
    <sheet name="Greenville p24" sheetId="17" r:id="rId14"/>
    <sheet name="Myrtle Beach p25" sheetId="18" r:id="rId15"/>
    <sheet name="Spartanburg p26" sheetId="19" r:id="rId16"/>
    <sheet name="Florence HH Sumter p27" sheetId="20" r:id="rId17"/>
    <sheet name="p28" sheetId="21" r:id="rId18"/>
    <sheet name="p29" sheetId="22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H26" i="2"/>
  <c r="E27" i="2"/>
  <c r="F27" i="2"/>
  <c r="G27" i="2"/>
  <c r="H27" i="2"/>
  <c r="E28" i="2"/>
  <c r="F28" i="2"/>
  <c r="G28" i="2"/>
  <c r="H28" i="2"/>
  <c r="E29" i="2"/>
  <c r="F29" i="2"/>
  <c r="G29" i="2"/>
  <c r="H29" i="2"/>
  <c r="E30" i="2"/>
  <c r="F30" i="2"/>
  <c r="G30" i="2"/>
  <c r="H30" i="2"/>
  <c r="E31" i="2"/>
  <c r="F31" i="2"/>
  <c r="G31" i="2"/>
  <c r="H31" i="2"/>
  <c r="E32" i="2"/>
  <c r="F32" i="2"/>
  <c r="G32" i="2"/>
  <c r="H32" i="2"/>
  <c r="E33" i="2"/>
  <c r="F33" i="2"/>
  <c r="G33" i="2"/>
  <c r="H33" i="2"/>
  <c r="E34" i="2"/>
  <c r="F34" i="2"/>
  <c r="G34" i="2"/>
  <c r="H34" i="2"/>
  <c r="E35" i="2"/>
  <c r="F35" i="2"/>
  <c r="G35" i="2"/>
  <c r="H35" i="2"/>
  <c r="E36" i="2"/>
  <c r="F36" i="2"/>
  <c r="G36" i="2"/>
  <c r="H36" i="2"/>
  <c r="E37" i="2"/>
  <c r="F37" i="2"/>
  <c r="G37" i="2"/>
  <c r="H37" i="2"/>
  <c r="E38" i="2"/>
  <c r="F38" i="2"/>
  <c r="G38" i="2"/>
  <c r="H38" i="2"/>
  <c r="E39" i="2"/>
  <c r="F39" i="2"/>
  <c r="G39" i="2"/>
  <c r="H39" i="2"/>
  <c r="E40" i="2"/>
  <c r="F40" i="2"/>
  <c r="G40" i="2"/>
  <c r="H40" i="2"/>
  <c r="E41" i="2"/>
  <c r="F41" i="2"/>
  <c r="G41" i="2"/>
  <c r="H41" i="2"/>
  <c r="E42" i="2"/>
  <c r="F42" i="2"/>
  <c r="G42" i="2"/>
  <c r="H42" i="2"/>
  <c r="E43" i="2"/>
  <c r="F43" i="2"/>
  <c r="G43" i="2"/>
  <c r="H43" i="2"/>
  <c r="E44" i="2"/>
  <c r="F44" i="2"/>
  <c r="G44" i="2"/>
  <c r="H44" i="2"/>
  <c r="B10" i="8" l="1" a="1"/>
  <c r="B10" i="8" s="1"/>
  <c r="B11" i="8" a="1"/>
  <c r="B11" i="8" s="1"/>
  <c r="B12" i="8" a="1"/>
  <c r="B12" i="8" s="1"/>
  <c r="B13" i="8" a="1"/>
  <c r="B13" i="8" s="1"/>
  <c r="B14" i="8" a="1"/>
  <c r="B14" i="8" s="1"/>
  <c r="B15" i="8" a="1"/>
  <c r="B15" i="8" s="1"/>
  <c r="B16" i="8" a="1"/>
  <c r="B16" i="8" s="1"/>
  <c r="B17" i="8" a="1"/>
  <c r="B17" i="8" s="1"/>
  <c r="B18" i="8" a="1"/>
  <c r="B18" i="8" s="1"/>
  <c r="B19" i="8" a="1"/>
  <c r="B19" i="8" s="1"/>
  <c r="B20" i="8" a="1"/>
  <c r="B20" i="8" s="1"/>
  <c r="B21" i="8" a="1"/>
  <c r="B21" i="8" s="1"/>
  <c r="B22" i="8" a="1"/>
  <c r="B22" i="8" s="1"/>
  <c r="B23" i="8" a="1"/>
  <c r="B23" i="8" s="1"/>
  <c r="B24" i="8" a="1"/>
  <c r="B24" i="8" s="1"/>
  <c r="B25" i="8" a="1"/>
  <c r="B25" i="8" s="1"/>
  <c r="B26" i="8" a="1"/>
  <c r="B26" i="8" s="1"/>
  <c r="B27" i="8" a="1"/>
  <c r="B27" i="8" s="1"/>
  <c r="B28" i="8" a="1"/>
  <c r="B28" i="8" s="1"/>
  <c r="B29" i="8" a="1"/>
  <c r="B29" i="8" s="1"/>
  <c r="B30" i="8" a="1"/>
  <c r="B30" i="8" s="1"/>
  <c r="B31" i="8" a="1"/>
  <c r="B31" i="8" s="1"/>
  <c r="B32" i="8" a="1"/>
  <c r="B32" i="8" s="1"/>
  <c r="B33" i="8" a="1"/>
  <c r="B33" i="8" s="1"/>
  <c r="B34" i="8" a="1"/>
  <c r="B34" i="8" s="1"/>
  <c r="B35" i="8" a="1"/>
  <c r="B35" i="8" s="1"/>
  <c r="B36" i="8" a="1"/>
  <c r="B36" i="8" s="1"/>
  <c r="B37" i="8" a="1"/>
  <c r="B37" i="8" s="1"/>
  <c r="B38" i="8" a="1"/>
  <c r="B38" i="8" s="1"/>
  <c r="B39" i="8" a="1"/>
  <c r="B39" i="8" s="1"/>
  <c r="B40" i="8" a="1"/>
  <c r="B40" i="8" s="1"/>
  <c r="B41" i="8" a="1"/>
  <c r="B41" i="8" s="1"/>
  <c r="B42" i="8" a="1"/>
  <c r="B42" i="8" s="1"/>
  <c r="B43" i="8" a="1"/>
  <c r="B43" i="8" s="1"/>
  <c r="B44" i="8" a="1"/>
  <c r="B44" i="8" s="1"/>
  <c r="B45" i="8" a="1"/>
  <c r="B45" i="8" s="1"/>
  <c r="B46" i="8" a="1"/>
  <c r="B46" i="8" s="1"/>
  <c r="B47" i="8" a="1"/>
  <c r="B47" i="8" s="1"/>
  <c r="B48" i="8" a="1"/>
  <c r="B48" i="8" s="1"/>
  <c r="B49" i="8" a="1"/>
  <c r="B49" i="8" s="1"/>
  <c r="B50" i="8" a="1"/>
  <c r="B50" i="8" s="1"/>
  <c r="B51" i="8" a="1"/>
  <c r="B51" i="8" s="1"/>
  <c r="B52" i="8" a="1"/>
  <c r="B52" i="8" s="1"/>
  <c r="B53" i="8" a="1"/>
  <c r="B53" i="8" s="1"/>
  <c r="B54" i="8" a="1"/>
  <c r="B54" i="8" s="1"/>
  <c r="B9" i="8" a="1"/>
  <c r="B9" i="8" s="1"/>
  <c r="B8" i="9" a="1"/>
  <c r="B8" i="9" s="1"/>
  <c r="B9" i="9" a="1"/>
  <c r="B9" i="9" s="1"/>
  <c r="B10" i="9" a="1"/>
  <c r="B10" i="9" s="1"/>
  <c r="B11" i="9" a="1"/>
  <c r="B11" i="9" s="1"/>
  <c r="B12" i="9" a="1"/>
  <c r="B12" i="9" s="1"/>
  <c r="B13" i="9" a="1"/>
  <c r="B13" i="9" s="1"/>
  <c r="B14" i="9" a="1"/>
  <c r="B14" i="9" s="1"/>
  <c r="B15" i="9" a="1"/>
  <c r="B15" i="9" s="1"/>
  <c r="B17" i="9" a="1"/>
  <c r="B17" i="9" s="1"/>
  <c r="B28" i="9" a="1"/>
  <c r="B28" i="9" s="1"/>
  <c r="B29" i="9" a="1"/>
  <c r="B29" i="9" s="1"/>
  <c r="B30" i="9" a="1"/>
  <c r="B30" i="9" s="1"/>
  <c r="B31" i="9" a="1"/>
  <c r="B31" i="9" s="1"/>
  <c r="B32" i="9" a="1"/>
  <c r="B32" i="9" s="1"/>
  <c r="B33" i="9" a="1"/>
  <c r="B33" i="9" s="1"/>
  <c r="B34" i="9" a="1"/>
  <c r="B34" i="9" s="1"/>
  <c r="B35" i="9" a="1"/>
  <c r="B35" i="9" s="1"/>
  <c r="B36" i="9" a="1"/>
  <c r="B36" i="9" s="1"/>
  <c r="B37" i="9" a="1"/>
  <c r="B37" i="9" s="1"/>
  <c r="B38" i="9" a="1"/>
  <c r="B38" i="9" s="1"/>
  <c r="B39" i="9" a="1"/>
  <c r="B39" i="9" s="1"/>
  <c r="B40" i="9" a="1"/>
  <c r="B40" i="9" s="1"/>
  <c r="B41" i="9" a="1"/>
  <c r="B41" i="9"/>
  <c r="B42" i="9" a="1"/>
  <c r="B42" i="9" s="1"/>
  <c r="B43" i="9" a="1"/>
  <c r="B43" i="9" s="1"/>
  <c r="B44" i="9" a="1"/>
  <c r="B44" i="9" s="1"/>
  <c r="B45" i="9" a="1"/>
  <c r="B45" i="9" s="1"/>
  <c r="B46" i="9" a="1"/>
  <c r="B46" i="9" s="1"/>
  <c r="B27" i="9" a="1"/>
  <c r="B27" i="9" s="1"/>
  <c r="B18" i="9" a="1"/>
  <c r="B18" i="9" s="1"/>
  <c r="G49" i="24" l="1"/>
  <c r="G55" i="24"/>
  <c r="G60" i="24"/>
  <c r="G46" i="24"/>
  <c r="G34" i="24"/>
  <c r="G42" i="24"/>
  <c r="G50" i="24"/>
  <c r="G32" i="24"/>
  <c r="G63" i="24"/>
  <c r="G35" i="24"/>
  <c r="G33" i="24"/>
  <c r="G56" i="24"/>
  <c r="G28" i="24"/>
  <c r="G29" i="24"/>
  <c r="G31" i="24"/>
  <c r="G57" i="24"/>
  <c r="G23" i="24"/>
  <c r="G51" i="24"/>
  <c r="G22" i="24"/>
  <c r="G38" i="24"/>
  <c r="G37" i="24"/>
  <c r="G19" i="24"/>
  <c r="G20" i="24"/>
  <c r="G61" i="24"/>
  <c r="G48" i="24"/>
  <c r="G59" i="24"/>
  <c r="G14" i="24"/>
  <c r="G18" i="24"/>
  <c r="G53" i="24"/>
  <c r="G41" i="24"/>
  <c r="G54" i="24"/>
  <c r="G15" i="24"/>
  <c r="G73" i="24"/>
  <c r="G74" i="24"/>
  <c r="G47" i="24"/>
  <c r="G21" i="24"/>
  <c r="G66" i="24"/>
  <c r="G45" i="24"/>
  <c r="G43" i="24"/>
  <c r="G65" i="24"/>
  <c r="G30" i="24"/>
  <c r="G16" i="24"/>
  <c r="G70" i="24"/>
  <c r="G71" i="24"/>
  <c r="G36" i="24"/>
  <c r="G27" i="24"/>
  <c r="G13" i="24"/>
  <c r="G52" i="24"/>
  <c r="G68" i="24"/>
  <c r="G40" i="24"/>
  <c r="G39" i="24"/>
  <c r="G58" i="24"/>
  <c r="G72" i="24"/>
  <c r="G17" i="24"/>
  <c r="G12" i="24"/>
  <c r="G64" i="24"/>
  <c r="G44" i="24"/>
  <c r="G69" i="24"/>
  <c r="G26" i="24"/>
  <c r="G67" i="24"/>
  <c r="G11" i="24"/>
  <c r="G25" i="24"/>
  <c r="G10" i="24"/>
  <c r="G24" i="24"/>
  <c r="G9" i="24"/>
  <c r="G8" i="24"/>
  <c r="G62" i="24"/>
  <c r="E49" i="24"/>
  <c r="E55" i="24"/>
  <c r="E60" i="24"/>
  <c r="E46" i="24"/>
  <c r="E34" i="24"/>
  <c r="E42" i="24"/>
  <c r="E50" i="24"/>
  <c r="E32" i="24"/>
  <c r="E63" i="24"/>
  <c r="E35" i="24"/>
  <c r="E33" i="24"/>
  <c r="E56" i="24"/>
  <c r="E28" i="24"/>
  <c r="E29" i="24"/>
  <c r="E31" i="24"/>
  <c r="E57" i="24"/>
  <c r="E23" i="24"/>
  <c r="E51" i="24"/>
  <c r="E22" i="24"/>
  <c r="E38" i="24"/>
  <c r="E37" i="24"/>
  <c r="E19" i="24"/>
  <c r="E20" i="24"/>
  <c r="E61" i="24"/>
  <c r="E48" i="24"/>
  <c r="E59" i="24"/>
  <c r="E14" i="24"/>
  <c r="E18" i="24"/>
  <c r="E53" i="24"/>
  <c r="E41" i="24"/>
  <c r="E54" i="24"/>
  <c r="E15" i="24"/>
  <c r="E73" i="24"/>
  <c r="E74" i="24"/>
  <c r="E47" i="24"/>
  <c r="E21" i="24"/>
  <c r="E66" i="24"/>
  <c r="E45" i="24"/>
  <c r="E43" i="24"/>
  <c r="E65" i="24"/>
  <c r="E30" i="24"/>
  <c r="E16" i="24"/>
  <c r="E70" i="24"/>
  <c r="E71" i="24"/>
  <c r="E36" i="24"/>
  <c r="E27" i="24"/>
  <c r="E13" i="24"/>
  <c r="E52" i="24"/>
  <c r="E68" i="24"/>
  <c r="E40" i="24"/>
  <c r="E39" i="24"/>
  <c r="E58" i="24"/>
  <c r="E72" i="24"/>
  <c r="E17" i="24"/>
  <c r="E12" i="24"/>
  <c r="E64" i="24"/>
  <c r="E44" i="24"/>
  <c r="E69" i="24"/>
  <c r="E26" i="24"/>
  <c r="E67" i="24"/>
  <c r="E11" i="24"/>
  <c r="E25" i="24"/>
  <c r="E10" i="24"/>
  <c r="E24" i="24"/>
  <c r="E9" i="24"/>
  <c r="E8" i="24"/>
  <c r="E62" i="24"/>
  <c r="F62" i="24"/>
  <c r="H62" i="24"/>
  <c r="F49" i="24"/>
  <c r="H49" i="24"/>
  <c r="F55" i="24"/>
  <c r="H55" i="24"/>
  <c r="F60" i="24"/>
  <c r="H60" i="24"/>
  <c r="F46" i="24"/>
  <c r="H46" i="24"/>
  <c r="F34" i="24"/>
  <c r="H34" i="24"/>
  <c r="F42" i="24"/>
  <c r="H42" i="24"/>
  <c r="F50" i="24"/>
  <c r="H50" i="24"/>
  <c r="F32" i="24"/>
  <c r="H32" i="24"/>
  <c r="F63" i="24"/>
  <c r="H63" i="24"/>
  <c r="F35" i="24"/>
  <c r="H35" i="24"/>
  <c r="F33" i="24"/>
  <c r="H33" i="24"/>
  <c r="F56" i="24"/>
  <c r="H56" i="24"/>
  <c r="F28" i="24"/>
  <c r="H28" i="24"/>
  <c r="F29" i="24"/>
  <c r="H29" i="24"/>
  <c r="F31" i="24"/>
  <c r="H31" i="24"/>
  <c r="F57" i="24"/>
  <c r="H57" i="24"/>
  <c r="F23" i="24"/>
  <c r="H23" i="24"/>
  <c r="F51" i="24"/>
  <c r="H51" i="24"/>
  <c r="F22" i="24"/>
  <c r="H22" i="24"/>
  <c r="F38" i="24"/>
  <c r="H38" i="24"/>
  <c r="F37" i="24"/>
  <c r="H37" i="24"/>
  <c r="H8" i="24" l="1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4" i="24"/>
  <c r="H25" i="24"/>
  <c r="H26" i="24"/>
  <c r="H27" i="24"/>
  <c r="H30" i="24"/>
  <c r="H36" i="24"/>
  <c r="H39" i="24"/>
  <c r="H40" i="24"/>
  <c r="H41" i="24"/>
  <c r="H43" i="24"/>
  <c r="H44" i="24"/>
  <c r="H45" i="24"/>
  <c r="H47" i="24"/>
  <c r="H48" i="24"/>
  <c r="H52" i="24"/>
  <c r="H53" i="24"/>
  <c r="H54" i="24"/>
  <c r="H58" i="24"/>
  <c r="H59" i="24"/>
  <c r="H61" i="24"/>
  <c r="H64" i="24"/>
  <c r="H65" i="24"/>
  <c r="H66" i="24"/>
  <c r="H67" i="24"/>
  <c r="H68" i="24"/>
  <c r="H69" i="24"/>
  <c r="H70" i="24"/>
  <c r="H71" i="24"/>
  <c r="H72" i="24"/>
  <c r="H73" i="24"/>
  <c r="H74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4" i="24"/>
  <c r="F25" i="24"/>
  <c r="F26" i="24"/>
  <c r="F27" i="24"/>
  <c r="F30" i="24"/>
  <c r="F36" i="24"/>
  <c r="F39" i="24"/>
  <c r="F40" i="24"/>
  <c r="F41" i="24"/>
  <c r="F43" i="24"/>
  <c r="F44" i="24"/>
  <c r="F45" i="24"/>
  <c r="F47" i="24"/>
  <c r="F48" i="24"/>
  <c r="F52" i="24"/>
  <c r="F53" i="24"/>
  <c r="F54" i="24"/>
  <c r="F58" i="24"/>
  <c r="F59" i="24"/>
  <c r="F61" i="24"/>
  <c r="F64" i="24"/>
  <c r="F65" i="24"/>
  <c r="F66" i="24"/>
  <c r="F67" i="24"/>
  <c r="F68" i="24"/>
  <c r="F69" i="24"/>
  <c r="F70" i="24"/>
  <c r="F71" i="24"/>
  <c r="F72" i="24"/>
  <c r="F73" i="24"/>
  <c r="F74" i="24"/>
  <c r="F8" i="24"/>
  <c r="H6" i="25" l="1"/>
  <c r="H7" i="25"/>
  <c r="H8" i="25"/>
  <c r="H9" i="25"/>
  <c r="H10" i="25"/>
  <c r="H11" i="25"/>
  <c r="H12" i="25"/>
  <c r="H13" i="25"/>
  <c r="H5" i="25"/>
  <c r="F6" i="25"/>
  <c r="F7" i="25"/>
  <c r="F9" i="25"/>
  <c r="F10" i="25"/>
  <c r="F11" i="25"/>
  <c r="F12" i="25"/>
  <c r="F13" i="25"/>
  <c r="F5" i="25"/>
  <c r="G6" i="25"/>
  <c r="G7" i="25"/>
  <c r="G8" i="25"/>
  <c r="G9" i="25"/>
  <c r="G10" i="25"/>
  <c r="G11" i="25"/>
  <c r="G12" i="25"/>
  <c r="G13" i="25"/>
  <c r="G5" i="25"/>
  <c r="E6" i="25"/>
  <c r="E7" i="25"/>
  <c r="E8" i="25"/>
  <c r="E9" i="25"/>
  <c r="E10" i="25"/>
  <c r="E11" i="25"/>
  <c r="E12" i="25"/>
  <c r="E13" i="25"/>
  <c r="E5" i="2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<sst xmlns="http://schemas.openxmlformats.org/spreadsheetml/2006/main" count="896" uniqueCount="308">
  <si>
    <t>YEAR</t>
  </si>
  <si>
    <t>MONTH</t>
  </si>
  <si>
    <t>AREA</t>
  </si>
  <si>
    <t>CURRENT  MO</t>
  </si>
  <si>
    <t>PREVIOUS MO</t>
  </si>
  <si>
    <t>1YR AGO  MO</t>
  </si>
  <si>
    <t>DIFF CUR - PRV</t>
  </si>
  <si>
    <t>% CUR/PRV</t>
  </si>
  <si>
    <t>DIFF CUR - 1YR AGO</t>
  </si>
  <si>
    <t>% CUR/1YR AGO</t>
  </si>
  <si>
    <t>Total Private</t>
  </si>
  <si>
    <t>Goods Producing</t>
  </si>
  <si>
    <t>Private Service Providing</t>
  </si>
  <si>
    <t>Construction</t>
  </si>
  <si>
    <t>Manufacturing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</si>
  <si>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</si>
  <si>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</si>
  <si>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</si>
  <si>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</si>
  <si>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</si>
  <si>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</si>
  <si>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SEASONALLY ADJUSTED NONFARM WAGE AND SALARY EMPLOYMENT</t>
  </si>
  <si>
    <t>IN SOUTH CAROLINA</t>
  </si>
  <si>
    <t>NET CHANGE FROM:</t>
  </si>
  <si>
    <t>CURRENT</t>
  </si>
  <si>
    <t>PREVIOUS</t>
  </si>
  <si>
    <t>PREV</t>
  </si>
  <si>
    <t>AGO</t>
  </si>
  <si>
    <t xml:space="preserve"> </t>
  </si>
  <si>
    <t>Total Nonfarm</t>
  </si>
  <si>
    <t>Service-Providing</t>
  </si>
  <si>
    <t>Government</t>
  </si>
  <si>
    <t>Federal Government</t>
  </si>
  <si>
    <t>State Government</t>
  </si>
  <si>
    <t>Local Government</t>
  </si>
  <si>
    <t>Statewide</t>
  </si>
  <si>
    <t>Columbia MSA</t>
  </si>
  <si>
    <t>Florence MSA</t>
  </si>
  <si>
    <t>Spartanburg MSA</t>
  </si>
  <si>
    <t>Sumter MSA</t>
  </si>
  <si>
    <t>Nonfarm Payroll by Metropolitan Statistical Area</t>
  </si>
  <si>
    <t>PERCENT</t>
  </si>
  <si>
    <t>CHANGE</t>
  </si>
  <si>
    <t>Charleston</t>
  </si>
  <si>
    <t>Columbia</t>
  </si>
  <si>
    <t>Florence</t>
  </si>
  <si>
    <t>Greenville</t>
  </si>
  <si>
    <t>Hilton Head-Bluffton-Beaufort</t>
  </si>
  <si>
    <t>Myrtle Beach</t>
  </si>
  <si>
    <t>Spartanburg</t>
  </si>
  <si>
    <t>Sumter</t>
  </si>
  <si>
    <t>Note: Need Map Graph will be provided by Comunications</t>
  </si>
  <si>
    <t>(not seasonally adjusted, in thousands)</t>
  </si>
  <si>
    <t>Nonfarm Payroll by Economic Sector</t>
  </si>
  <si>
    <t>Civilian non-institutional population</t>
  </si>
  <si>
    <t>Civilian labor force</t>
  </si>
  <si>
    <t>Total</t>
  </si>
  <si>
    <t>Percent of population</t>
  </si>
  <si>
    <t>Employment</t>
  </si>
  <si>
    <t>Unemployment</t>
  </si>
  <si>
    <t>Rate</t>
  </si>
  <si>
    <t>Labor force</t>
  </si>
  <si>
    <t>level</t>
  </si>
  <si>
    <t>rate</t>
  </si>
  <si>
    <t>Current month's estimates are preliminary. All data are subject to revision.</t>
  </si>
  <si>
    <t>Note:  Map of County Unemployment Rates for p 10 will be provided by Comunications</t>
  </si>
  <si>
    <t>LOCAL AREA UNEMPLOYMENT ESTIMATES BY COUNTY, MSA, AND STATE</t>
  </si>
  <si>
    <t>(NOT SEASONALLY ADJUSTED)</t>
  </si>
  <si>
    <t>LABOR</t>
  </si>
  <si>
    <t>EMPLOY-</t>
  </si>
  <si>
    <t>UNEMPLOYMENT</t>
  </si>
  <si>
    <t>FORCE</t>
  </si>
  <si>
    <t>MENT</t>
  </si>
  <si>
    <t>LEVEL</t>
  </si>
  <si>
    <t>RATE (%)</t>
  </si>
  <si>
    <t>Marlboro County</t>
  </si>
  <si>
    <t>Allendale County</t>
  </si>
  <si>
    <t>Bamberg County</t>
  </si>
  <si>
    <t>Orangeburg County</t>
  </si>
  <si>
    <t>↓</t>
  </si>
  <si>
    <t>Marion County</t>
  </si>
  <si>
    <t>Barnwell County</t>
  </si>
  <si>
    <t>Fairfield County</t>
  </si>
  <si>
    <t>Union County</t>
  </si>
  <si>
    <t>Williamsburg County</t>
  </si>
  <si>
    <t>Dillon County</t>
  </si>
  <si>
    <t>Chester County</t>
  </si>
  <si>
    <t>Horry County</t>
  </si>
  <si>
    <t>Lee County</t>
  </si>
  <si>
    <t>Clarendon County</t>
  </si>
  <si>
    <t>Georgetown County</t>
  </si>
  <si>
    <t>Cherokee County</t>
  </si>
  <si>
    <t>Lancaster County</t>
  </si>
  <si>
    <t>McCormick County</t>
  </si>
  <si>
    <t>Abbeville County</t>
  </si>
  <si>
    <t>Chesterfield County</t>
  </si>
  <si>
    <t>Sumter County</t>
  </si>
  <si>
    <t>Calhoun County</t>
  </si>
  <si>
    <t>Colleton County</t>
  </si>
  <si>
    <t>Darlington County</t>
  </si>
  <si>
    <t>Greenwood County</t>
  </si>
  <si>
    <t>Laurens County</t>
  </si>
  <si>
    <t>Florence County</t>
  </si>
  <si>
    <t>Oconee County</t>
  </si>
  <si>
    <t>Beaufort County</t>
  </si>
  <si>
    <t>Richland County</t>
  </si>
  <si>
    <t>York County</t>
  </si>
  <si>
    <t>Kershaw County</t>
  </si>
  <si>
    <t>Spartanburg County</t>
  </si>
  <si>
    <t>Aiken County</t>
  </si>
  <si>
    <t>Edgefield County</t>
  </si>
  <si>
    <t>Anderson County</t>
  </si>
  <si>
    <t>Berkeley County</t>
  </si>
  <si>
    <t>Jasper County</t>
  </si>
  <si>
    <t>Pickens County</t>
  </si>
  <si>
    <t>Charleston County</t>
  </si>
  <si>
    <t>Dorchester County</t>
  </si>
  <si>
    <t>Greenville County</t>
  </si>
  <si>
    <t>Hampton County</t>
  </si>
  <si>
    <t>Newberry County</t>
  </si>
  <si>
    <t>Saluda County</t>
  </si>
  <si>
    <t>Lexington County</t>
  </si>
  <si>
    <t>LOCAL AREA UNEMPLOYMENT ESTIMATES BY MSA</t>
  </si>
  <si>
    <t>Metropolitan Statistical Area</t>
  </si>
  <si>
    <t>Charleston-North Charleston</t>
  </si>
  <si>
    <t>Greenville -Anderson-Mauldin</t>
  </si>
  <si>
    <t>Hilton Head Island-Bluffton-Beaufort</t>
  </si>
  <si>
    <t>Myrtle Beach-Conway-North Myrtle Beach</t>
  </si>
  <si>
    <t>Augusta-Richmond County, GA (SC portion)</t>
  </si>
  <si>
    <t>Charlotte-Concord-Gastonia, NC (SC portion)</t>
  </si>
  <si>
    <t>LOCAL AREA UNEMPLOYMENT ESTIMATES BY MUNICIPALITY</t>
  </si>
  <si>
    <t>Cities and Towns Above 25,000 Population</t>
  </si>
  <si>
    <t>Aiken</t>
  </si>
  <si>
    <t>Anderson</t>
  </si>
  <si>
    <t>Bluffton</t>
  </si>
  <si>
    <t>Conway</t>
  </si>
  <si>
    <t>Goose Creek</t>
  </si>
  <si>
    <t>Greer</t>
  </si>
  <si>
    <t>Hanahan</t>
  </si>
  <si>
    <t>Hilton Head Island</t>
  </si>
  <si>
    <t>Mauldin</t>
  </si>
  <si>
    <t>Mount Pleasant</t>
  </si>
  <si>
    <t>North Charleston</t>
  </si>
  <si>
    <t>Rock Hill</t>
  </si>
  <si>
    <t>Summerville</t>
  </si>
  <si>
    <t xml:space="preserve">  </t>
  </si>
  <si>
    <t>Local Area Unemployment Statistics</t>
  </si>
  <si>
    <t>Original Data Value</t>
  </si>
  <si>
    <t>Seasonally Adjusted</t>
  </si>
  <si>
    <t>Year</t>
  </si>
  <si>
    <t>Period</t>
  </si>
  <si>
    <t>labor force participation rate</t>
  </si>
  <si>
    <t>labor force</t>
  </si>
  <si>
    <t>employment</t>
  </si>
  <si>
    <t>unemployment</t>
  </si>
  <si>
    <t>unemployment rate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</si>
  <si>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</si>
  <si>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</si>
  <si>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</si>
  <si>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</si>
  <si>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</si>
  <si>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</si>
  <si>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</si>
  <si>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</si>
  <si>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</si>
  <si>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</si>
  <si>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</si>
  <si>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</si>
  <si>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Current Employment Statistics Nonfarm Payroll, 1939-2021</t>
  </si>
  <si>
    <t>Annual Current Employment Statistics Wage Data, 2007-2021</t>
  </si>
  <si>
    <t>Average Weekly Earnings</t>
  </si>
  <si>
    <t>Average Weekly Hours</t>
  </si>
  <si>
    <t>Average Hourly Earnings</t>
  </si>
  <si>
    <t>Annual Local Area Unemployment Statistics Data, 1976-2021</t>
  </si>
  <si>
    <t>civilian noninstitutional population</t>
  </si>
  <si>
    <t>labor force participation rate (percent)</t>
  </si>
  <si>
    <t>employment-population ratio (percent)</t>
  </si>
  <si>
    <t>unemployment rate (percent)</t>
  </si>
  <si>
    <t>Total Private CES Table of NSA Average Weekly Earnings by MSA</t>
  </si>
  <si>
    <t>CHARLESTON</t>
  </si>
  <si>
    <t>COLUMBIA</t>
  </si>
  <si>
    <t>FLORENCE</t>
  </si>
  <si>
    <t>GREENVILLE</t>
  </si>
  <si>
    <t>HILTON HEAD</t>
  </si>
  <si>
    <t>MYRTLE BEACH</t>
  </si>
  <si>
    <t>SPARTANBURG</t>
  </si>
  <si>
    <t>SUMTER</t>
  </si>
  <si>
    <t>Total Private CES Table of NSA Average Weekly Hours by MSA</t>
  </si>
  <si>
    <t>Total Private CES Table of NSA Average Hourly Earnings by MSA</t>
  </si>
  <si>
    <t>CES Table of NSA Average Weekly Earnings by Industry</t>
  </si>
  <si>
    <t>CES Table of NSA Average Weekly Hours by Industry</t>
  </si>
  <si>
    <t>CES Table of NSA Average Hourly Earnings by Industry</t>
  </si>
  <si>
    <t>Charleston-North Charleston MSA</t>
  </si>
  <si>
    <t>Greenville-Anderson-Mauldin MSA</t>
  </si>
  <si>
    <t>Myrtle Beach-Conway-North Myrtle Beach MSA</t>
  </si>
  <si>
    <t>Hilton Head Island-Bluffton MSA</t>
  </si>
  <si>
    <t>jjj</t>
  </si>
  <si>
    <t>(not seasonally adjusted)</t>
  </si>
  <si>
    <t xml:space="preserve">  Total Private</t>
  </si>
  <si>
    <t xml:space="preserve">    Goods Producing</t>
  </si>
  <si>
    <t xml:space="preserve">      Mining, Logging and Construction</t>
  </si>
  <si>
    <t xml:space="preserve">        Mining and Logging</t>
  </si>
  <si>
    <t xml:space="preserve">        Construction</t>
  </si>
  <si>
    <t xml:space="preserve">          Construction of Buildings</t>
  </si>
  <si>
    <t xml:space="preserve">          Heavy and Civil Engineering Construction</t>
  </si>
  <si>
    <t xml:space="preserve">          Specialty Trade Contractors</t>
  </si>
  <si>
    <t xml:space="preserve">        Manufacturing</t>
  </si>
  <si>
    <t xml:space="preserve">          Durable Goods</t>
  </si>
  <si>
    <t xml:space="preserve">           Fabricated Metal Product Manufacturing</t>
  </si>
  <si>
    <t xml:space="preserve">           Transportation Equipment Manufacturing</t>
  </si>
  <si>
    <t xml:space="preserve">          Non-Durable Goods</t>
  </si>
  <si>
    <t xml:space="preserve">            Textile Mills</t>
  </si>
  <si>
    <t xml:space="preserve">            Plastics and Rubber Products Manufacturing</t>
  </si>
  <si>
    <t xml:space="preserve">    Service-Providing</t>
  </si>
  <si>
    <t xml:space="preserve">      Private Service Providing</t>
  </si>
  <si>
    <t xml:space="preserve">        Trade, Transportation, and Utilities</t>
  </si>
  <si>
    <t xml:space="preserve">          Wholesale Trade</t>
  </si>
  <si>
    <t xml:space="preserve">            Merchant Wholesalers, Durable Goods</t>
  </si>
  <si>
    <t xml:space="preserve">            Merchant Wholesalers, Nondurable Goods</t>
  </si>
  <si>
    <t xml:space="preserve">          Retail Trade</t>
  </si>
  <si>
    <t xml:space="preserve">            Motor Vehicle and Parts Dealers</t>
  </si>
  <si>
    <t xml:space="preserve">            Food and Beverage Stores</t>
  </si>
  <si>
    <t xml:space="preserve">            Health and Personal Care Stores</t>
  </si>
  <si>
    <t xml:space="preserve">            Clothing and Clothing Accessories Stores</t>
  </si>
  <si>
    <t xml:space="preserve">            General Merchandise Stores</t>
  </si>
  <si>
    <t xml:space="preserve">          Transportation, Warehousing, and Utilities</t>
  </si>
  <si>
    <t xml:space="preserve">            Utilities</t>
  </si>
  <si>
    <t xml:space="preserve">            Transportation and Warehousing</t>
  </si>
  <si>
    <t xml:space="preserve">        Information</t>
  </si>
  <si>
    <t xml:space="preserve">        Financial Activities</t>
  </si>
  <si>
    <t xml:space="preserve">          Finance and Insurance</t>
  </si>
  <si>
    <t xml:space="preserve">            Credit Intermediation and Related Activities including Monetary Authorities</t>
  </si>
  <si>
    <t xml:space="preserve">          Real Estate and Rental and Leasing</t>
  </si>
  <si>
    <t xml:space="preserve">        Professional and Business Services</t>
  </si>
  <si>
    <t xml:space="preserve">          Professional, Scientific, and Technical Services</t>
  </si>
  <si>
    <t xml:space="preserve">            Architectural, Engineering, and Related Services</t>
  </si>
  <si>
    <t xml:space="preserve">          Management of Companies and Enterprises</t>
  </si>
  <si>
    <t xml:space="preserve">          Administrative and Support and Waste Management and Remediation Services</t>
  </si>
  <si>
    <t xml:space="preserve">            Administrative and Support Services</t>
  </si>
  <si>
    <t xml:space="preserve">            Employment Services</t>
  </si>
  <si>
    <t xml:space="preserve">            Services to Buildings and Dwellings</t>
  </si>
  <si>
    <t xml:space="preserve">        Education and Health Services</t>
  </si>
  <si>
    <t xml:space="preserve">          Educational Services</t>
  </si>
  <si>
    <t xml:space="preserve">          Health Care and Social Assistance</t>
  </si>
  <si>
    <t xml:space="preserve">            Ambulatory Health Care Services</t>
  </si>
  <si>
    <t xml:space="preserve">            Hospitals</t>
  </si>
  <si>
    <t xml:space="preserve">            Nursing and Residential Care Facilities</t>
  </si>
  <si>
    <t xml:space="preserve">        Leisure and Hospitality</t>
  </si>
  <si>
    <t xml:space="preserve">          Arts, Entertainment, and Recreation</t>
  </si>
  <si>
    <t xml:space="preserve">            Amusement, Gambling, and Recreation Industries</t>
  </si>
  <si>
    <t xml:space="preserve">          Accommodation and Food Services</t>
  </si>
  <si>
    <t xml:space="preserve">            Accommodation</t>
  </si>
  <si>
    <t xml:space="preserve">            Food Services and Drinking Places</t>
  </si>
  <si>
    <t xml:space="preserve">        Other Services</t>
  </si>
  <si>
    <t xml:space="preserve">          Repair and Maintenance</t>
  </si>
  <si>
    <t xml:space="preserve">          Personal and Laundry Services</t>
  </si>
  <si>
    <t xml:space="preserve">      Government</t>
  </si>
  <si>
    <t xml:space="preserve">        Federal Government</t>
  </si>
  <si>
    <t xml:space="preserve">        State Government</t>
  </si>
  <si>
    <t xml:space="preserve">          State Government Educational Services</t>
  </si>
  <si>
    <t xml:space="preserve">          State Government Excluding Education</t>
  </si>
  <si>
    <t xml:space="preserve">        Local Government</t>
  </si>
  <si>
    <t xml:space="preserve">          Local Government Educational Services</t>
  </si>
  <si>
    <t xml:space="preserve">          Local Government excluding Educational Services</t>
  </si>
  <si>
    <t>NON-SEASONALLY ADJUSTED NONFARM WAGE AND SALARY EMPLOYMENT</t>
  </si>
  <si>
    <t>(seasonally adjusted)</t>
  </si>
  <si>
    <t>Note: Map Graph will be provided by Comunications</t>
  </si>
  <si>
    <t>Monthly Unemployment Since January 2020</t>
  </si>
  <si>
    <t>Current month's estimates are preliminary. All data are subject to revision. Population data are not seasonally adjusted.</t>
  </si>
  <si>
    <t>(SEASONALLY ADJUSTED)</t>
  </si>
  <si>
    <t xml:space="preserve">   </t>
  </si>
  <si>
    <t xml:space="preserve">         </t>
  </si>
  <si>
    <t xml:space="preserve"> Administrative and Support and Waste Management and Remediation Services</t>
  </si>
  <si>
    <t xml:space="preserve">          Credit Intermediation and Related Activities including Monetary Authorities - Central Bank</t>
  </si>
  <si>
    <t xml:space="preserve">    Finance and Insurance</t>
  </si>
  <si>
    <t>Educational Services</t>
  </si>
  <si>
    <t>Health Care Services</t>
  </si>
  <si>
    <t>June</t>
  </si>
  <si>
    <t>↑</t>
  </si>
  <si>
    <t xml:space="preserve"> Total Private</t>
  </si>
  <si>
    <t xml:space="preserve">  Goods Producing</t>
  </si>
  <si>
    <t xml:space="preserve">    Mining, Logging and Construction</t>
  </si>
  <si>
    <t xml:space="preserve">      Mining and Logging</t>
  </si>
  <si>
    <t xml:space="preserve">      Construction</t>
  </si>
  <si>
    <t xml:space="preserve">      Manufacturing</t>
  </si>
  <si>
    <t xml:space="preserve">        Durable Goods</t>
  </si>
  <si>
    <t xml:space="preserve">     Non-Durable Goods</t>
  </si>
  <si>
    <t xml:space="preserve"> Service-Providing</t>
  </si>
  <si>
    <t xml:space="preserve">  Private Service Providing</t>
  </si>
  <si>
    <t xml:space="preserve">      Wholesale Trade</t>
  </si>
  <si>
    <t xml:space="preserve">      Retail Trade</t>
  </si>
  <si>
    <t xml:space="preserve">   Transportation, Warehousing, and Utilities</t>
  </si>
  <si>
    <t xml:space="preserve">   Information</t>
  </si>
  <si>
    <t xml:space="preserve">   Financial Activities</t>
  </si>
  <si>
    <t xml:space="preserve">    Real Estate and Rental and Leasing</t>
  </si>
  <si>
    <t xml:space="preserve">  Professional and Business Services</t>
  </si>
  <si>
    <t xml:space="preserve">    Professional, Scientific, and Technical Services</t>
  </si>
  <si>
    <t xml:space="preserve">    Management of Companies and Enterprises</t>
  </si>
  <si>
    <t xml:space="preserve">    Administrative and Support and Waste Management and Remediation Services</t>
  </si>
  <si>
    <t xml:space="preserve">  Education and Health Services</t>
  </si>
  <si>
    <t xml:space="preserve">  Leisure and Hospitality</t>
  </si>
  <si>
    <t xml:space="preserve">    Arts, Entertainment, and Recreation</t>
  </si>
  <si>
    <t xml:space="preserve">    Accommodation and Food Services</t>
  </si>
  <si>
    <t xml:space="preserve"> Government</t>
  </si>
  <si>
    <t>July</t>
  </si>
  <si>
    <t>INDUSTRY TITLE</t>
  </si>
  <si>
    <t>August 2022</t>
  </si>
  <si>
    <t>August 2022 (not seasonally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</si>
</sst>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mmmm\ yyyy"/>
    <numFmt numFmtId="167" formatCode="_(* #,##0_);_(* \(#,##0\);_(* &quot;-&quot;??_);_(@_)"/>
    <numFmt numFmtId="168" formatCode="&quot;$&quot;#,##0.00"/>
    <numFmt numFmtId="169" formatCode="_(* #,##0.0_);_(* \(#,##0.0\);_(* &quot;-&quot;??_);_(@_)"/>
    <numFmt numFmtId="170" formatCode="###,###,##0"/>
    <numFmt numFmtId="171" formatCode="#0.0"/>
    <numFmt numFmtId="172" formatCode="\+#,#00;\-#,#00"/>
    <numFmt numFmtId="173" formatCode="\+0.0%;\-0.0%;0%"/>
    <numFmt numFmtId="174" formatCode="\+0.00%;\-0.00%;0%"/>
    <numFmt numFmtId="175" formatCode="\+&quot;$&quot;#,##0.00;\-&quot;$&quot;#,##0.00"/>
    <numFmt numFmtId="176" formatCode="\+#,##0.0;\-#,##0.0"/>
    <numFmt numFmtId="177" formatCode="\+#,#00;\-#,#00;0"/>
    <numFmt numFmtId="178" formatCode="\+0.0%;\-0.0%"/>
    <numFmt numFmtId="179" formatCode="\-0.00%;\ \+0.00%;\ 0"/>
    <numFmt numFmtId="180" formatCode="\+0;\-0;0"/>
    <numFmt numFmtId="181" formatCode="\+#,##0;\-#,##0"/>
    <numFmt numFmtId="182" formatCode="\+0.0;\-0.0"/>
    <numFmt numFmtId="183" formatCode="0.0%"/>
    <numFmt numFmtId="184" formatCode="\+&quot;$&quot;0.00;\-&quot;$&quot;0.00"/>
    <numFmt numFmtId="185" formatCode="\+0.0;\-0.0;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color theme="9"/>
      <name val="Calibri"/>
      <family val="2"/>
      <scheme val="minor"/>
    </font>
    <font>
      <sz val="11"/>
      <color rgb="FF00000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Arial"/>
      <family val="2"/>
    </font>
    <font>
      <sz val="11"/>
      <color rgb="FFFF0000"/>
      <name val="Roboto"/>
    </font>
    <font>
      <sz val="11"/>
      <color rgb="FF00B050"/>
      <name val="Roboto"/>
    </font>
    <font>
      <sz val="11"/>
      <color indexed="8"/>
      <name val="Arial"/>
      <family val="2"/>
    </font>
    <font>
      <sz val="11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medium">
        <color indexed="64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" fillId="0" borderId="0"/>
    <xf numFmtId="0" fontId="23" fillId="0" borderId="0"/>
    <xf numFmtId="0" fontId="1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</cellStyleXfs>
  <cellXfs count="265">
    <xf numFmtId="0" fontId="0" fillId="0" borderId="0" xfId="0"/>
    <xf numFmtId="0" fontId="18" fillId="0" borderId="0" xfId="42"/>
    <xf numFmtId="0" fontId="19" fillId="0" borderId="0" xfId="42" applyFont="1"/>
    <xf numFmtId="164" fontId="19" fillId="0" borderId="0" xfId="42" applyNumberFormat="1" applyFont="1"/>
    <xf numFmtId="0" fontId="20" fillId="0" borderId="0" xfId="42" applyFont="1"/>
    <xf numFmtId="164" fontId="20" fillId="0" borderId="0" xfId="42" applyNumberFormat="1" applyFont="1"/>
    <xf numFmtId="164" fontId="20" fillId="0" borderId="0" xfId="42" applyNumberFormat="1" applyFont="1" applyAlignment="1">
      <alignment horizontal="center"/>
    </xf>
    <xf numFmtId="0" fontId="20" fillId="0" borderId="0" xfId="42" applyFont="1" applyAlignment="1">
      <alignment horizontal="center"/>
    </xf>
    <xf numFmtId="0" fontId="21" fillId="0" borderId="0" xfId="42" applyFont="1"/>
    <xf numFmtId="164" fontId="21" fillId="0" borderId="0" xfId="42" applyNumberFormat="1" applyFont="1"/>
    <xf numFmtId="0" fontId="22" fillId="0" borderId="0" xfId="43" applyFont="1"/>
    <xf numFmtId="0" fontId="23" fillId="0" borderId="0" xfId="44"/>
    <xf numFmtId="164" fontId="23" fillId="0" borderId="0" xfId="44" applyNumberFormat="1"/>
    <xf numFmtId="0" fontId="1" fillId="0" borderId="0" xfId="45"/>
    <xf numFmtId="164" fontId="18" fillId="0" borderId="0" xfId="42" applyNumberFormat="1"/>
    <xf numFmtId="0" fontId="22" fillId="0" borderId="0" xfId="43" applyFont="1" applyAlignment="1">
      <alignment horizontal="left" indent="1"/>
    </xf>
    <xf numFmtId="0" fontId="20" fillId="0" borderId="0" xfId="44" applyFont="1"/>
    <xf numFmtId="3" fontId="0" fillId="0" borderId="0" xfId="0" applyNumberFormat="1"/>
    <xf numFmtId="17" fontId="0" fillId="0" borderId="0" xfId="0" quotePrefix="1" applyNumberFormat="1"/>
    <xf numFmtId="0" fontId="0" fillId="0" borderId="0" xfId="0" applyAlignment="1">
      <alignment horizontal="center"/>
    </xf>
    <xf numFmtId="0" fontId="16" fillId="0" borderId="0" xfId="0" applyFont="1"/>
    <xf numFmtId="0" fontId="24" fillId="0" borderId="0" xfId="0" applyFont="1" applyAlignment="1">
      <alignment horizontal="center"/>
    </xf>
    <xf numFmtId="0" fontId="21" fillId="0" borderId="17" xfId="0" applyFont="1" applyBorder="1" applyAlignment="1">
      <alignment horizontal="centerContinuous" vertical="center"/>
    </xf>
    <xf numFmtId="0" fontId="21" fillId="0" borderId="11" xfId="0" applyFont="1" applyBorder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168" fontId="21" fillId="0" borderId="0" xfId="0" applyNumberFormat="1" applyFont="1" applyAlignment="1">
      <alignment horizontal="centerContinuous" vertical="center"/>
    </xf>
    <xf numFmtId="0" fontId="21" fillId="0" borderId="13" xfId="0" applyFont="1" applyBorder="1" applyAlignment="1">
      <alignment horizontal="centerContinuous"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left" indent="1"/>
    </xf>
    <xf numFmtId="0" fontId="19" fillId="0" borderId="0" xfId="0" applyFont="1" applyAlignment="1">
      <alignment horizontal="center"/>
    </xf>
    <xf numFmtId="0" fontId="24" fillId="0" borderId="0" xfId="0" applyFont="1"/>
    <xf numFmtId="169" fontId="19" fillId="0" borderId="0" xfId="47" applyNumberFormat="1" applyFont="1" applyBorder="1" applyAlignment="1">
      <alignment horizontal="center"/>
    </xf>
    <xf numFmtId="167" fontId="19" fillId="0" borderId="0" xfId="47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69" fontId="26" fillId="0" borderId="0" xfId="47" applyNumberFormat="1" applyFont="1" applyBorder="1" applyAlignment="1">
      <alignment horizontal="center"/>
    </xf>
    <xf numFmtId="167" fontId="26" fillId="0" borderId="0" xfId="47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7" xfId="0" applyFont="1" applyBorder="1" applyAlignment="1">
      <alignment horizontal="center"/>
    </xf>
    <xf numFmtId="0" fontId="24" fillId="0" borderId="17" xfId="0" applyFont="1" applyBorder="1"/>
    <xf numFmtId="167" fontId="27" fillId="0" borderId="10" xfId="47" applyNumberFormat="1" applyFont="1" applyBorder="1" applyAlignment="1">
      <alignment horizontal="center"/>
    </xf>
    <xf numFmtId="167" fontId="27" fillId="0" borderId="17" xfId="47" applyNumberFormat="1" applyFont="1" applyBorder="1" applyAlignment="1">
      <alignment horizontal="center"/>
    </xf>
    <xf numFmtId="0" fontId="27" fillId="0" borderId="16" xfId="0" applyFont="1" applyBorder="1" applyAlignment="1">
      <alignment horizontal="left"/>
    </xf>
    <xf numFmtId="0" fontId="24" fillId="0" borderId="16" xfId="0" applyFont="1" applyBorder="1"/>
    <xf numFmtId="0" fontId="27" fillId="0" borderId="16" xfId="0" applyFont="1" applyBorder="1" applyAlignment="1">
      <alignment horizontal="center"/>
    </xf>
    <xf numFmtId="169" fontId="27" fillId="0" borderId="16" xfId="47" applyNumberFormat="1" applyFont="1" applyBorder="1" applyAlignment="1">
      <alignment horizontal="center"/>
    </xf>
    <xf numFmtId="167" fontId="27" fillId="0" borderId="14" xfId="47" applyNumberFormat="1" applyFont="1" applyBorder="1" applyAlignment="1">
      <alignment horizontal="center"/>
    </xf>
    <xf numFmtId="167" fontId="27" fillId="0" borderId="16" xfId="47" applyNumberFormat="1" applyFont="1" applyBorder="1" applyAlignment="1">
      <alignment horizontal="center"/>
    </xf>
    <xf numFmtId="169" fontId="27" fillId="0" borderId="15" xfId="47" applyNumberFormat="1" applyFont="1" applyBorder="1" applyAlignment="1">
      <alignment horizontal="center"/>
    </xf>
    <xf numFmtId="167" fontId="0" fillId="0" borderId="0" xfId="47" applyNumberFormat="1" applyFont="1" applyBorder="1"/>
    <xf numFmtId="169" fontId="0" fillId="0" borderId="0" xfId="47" applyNumberFormat="1" applyFont="1" applyBorder="1" applyAlignment="1"/>
    <xf numFmtId="0" fontId="25" fillId="0" borderId="16" xfId="0" applyFont="1" applyBorder="1" applyAlignment="1">
      <alignment vertical="center"/>
    </xf>
    <xf numFmtId="169" fontId="0" fillId="0" borderId="0" xfId="47" applyNumberFormat="1" applyFont="1" applyAlignment="1">
      <alignment horizontal="center"/>
    </xf>
    <xf numFmtId="167" fontId="0" fillId="0" borderId="0" xfId="47" applyNumberFormat="1" applyFont="1"/>
    <xf numFmtId="0" fontId="25" fillId="0" borderId="0" xfId="0" applyFont="1" applyBorder="1" applyAlignment="1">
      <alignment vertical="center"/>
    </xf>
    <xf numFmtId="170" fontId="32" fillId="0" borderId="0" xfId="0" applyNumberFormat="1" applyFont="1" applyAlignment="1">
      <alignment horizontal="right"/>
    </xf>
    <xf numFmtId="171" fontId="32" fillId="0" borderId="0" xfId="0" applyNumberFormat="1" applyFont="1" applyAlignment="1">
      <alignment horizontal="right"/>
    </xf>
    <xf numFmtId="170" fontId="32" fillId="0" borderId="17" xfId="0" applyNumberFormat="1" applyFont="1" applyBorder="1" applyAlignment="1">
      <alignment horizontal="right"/>
    </xf>
    <xf numFmtId="0" fontId="0" fillId="0" borderId="17" xfId="0" applyBorder="1"/>
    <xf numFmtId="167" fontId="0" fillId="0" borderId="17" xfId="47" applyNumberFormat="1" applyFont="1" applyBorder="1"/>
    <xf numFmtId="169" fontId="0" fillId="0" borderId="11" xfId="47" applyNumberFormat="1" applyFont="1" applyBorder="1" applyAlignment="1"/>
    <xf numFmtId="171" fontId="32" fillId="0" borderId="17" xfId="0" applyNumberFormat="1" applyFont="1" applyBorder="1" applyAlignment="1">
      <alignment horizontal="right"/>
    </xf>
    <xf numFmtId="169" fontId="27" fillId="0" borderId="11" xfId="47" applyNumberFormat="1" applyFont="1" applyBorder="1" applyAlignment="1">
      <alignment horizontal="center"/>
    </xf>
    <xf numFmtId="169" fontId="27" fillId="0" borderId="20" xfId="47" applyNumberFormat="1" applyFont="1" applyBorder="1" applyAlignment="1">
      <alignment horizontal="center"/>
    </xf>
    <xf numFmtId="0" fontId="28" fillId="0" borderId="22" xfId="0" applyFont="1" applyBorder="1"/>
    <xf numFmtId="169" fontId="0" fillId="0" borderId="11" xfId="47" applyNumberFormat="1" applyFont="1" applyBorder="1" applyAlignment="1">
      <alignment horizontal="center"/>
    </xf>
    <xf numFmtId="167" fontId="0" fillId="0" borderId="17" xfId="47" applyNumberFormat="1" applyFont="1" applyFill="1" applyBorder="1"/>
    <xf numFmtId="169" fontId="0" fillId="0" borderId="11" xfId="47" applyNumberFormat="1" applyFont="1" applyFill="1" applyBorder="1" applyAlignme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49" fontId="35" fillId="0" borderId="0" xfId="0" applyNumberFormat="1" applyFont="1" applyAlignment="1">
      <alignment horizontal="left"/>
    </xf>
    <xf numFmtId="169" fontId="36" fillId="0" borderId="0" xfId="0" applyNumberFormat="1" applyFont="1" applyAlignment="1">
      <alignment vertical="center"/>
    </xf>
    <xf numFmtId="167" fontId="33" fillId="0" borderId="0" xfId="47" applyNumberFormat="1" applyFont="1" applyBorder="1"/>
    <xf numFmtId="0" fontId="0" fillId="0" borderId="0" xfId="0" applyAlignment="1">
      <alignment horizontal="center" vertical="center"/>
    </xf>
    <xf numFmtId="167" fontId="37" fillId="34" borderId="0" xfId="47" applyNumberFormat="1" applyFont="1" applyFill="1" applyBorder="1" applyAlignment="1">
      <alignment horizontal="center" vertical="center"/>
    </xf>
    <xf numFmtId="0" fontId="37" fillId="34" borderId="0" xfId="0" applyFont="1" applyFill="1" applyAlignment="1">
      <alignment horizontal="center" vertical="center"/>
    </xf>
    <xf numFmtId="167" fontId="37" fillId="0" borderId="0" xfId="47" applyNumberFormat="1" applyFont="1" applyFill="1" applyBorder="1" applyAlignment="1">
      <alignment horizontal="center" vertical="center"/>
    </xf>
    <xf numFmtId="169" fontId="37" fillId="0" borderId="0" xfId="47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9" fontId="29" fillId="0" borderId="22" xfId="0" applyNumberFormat="1" applyFont="1" applyBorder="1" applyAlignment="1">
      <alignment vertical="center"/>
    </xf>
    <xf numFmtId="171" fontId="38" fillId="0" borderId="0" xfId="0" applyNumberFormat="1" applyFont="1" applyAlignment="1">
      <alignment horizontal="right"/>
    </xf>
    <xf numFmtId="0" fontId="0" fillId="0" borderId="12" xfId="0" applyBorder="1"/>
    <xf numFmtId="167" fontId="27" fillId="0" borderId="10" xfId="47" applyNumberFormat="1" applyFont="1" applyFill="1" applyBorder="1" applyAlignment="1">
      <alignment horizontal="center"/>
    </xf>
    <xf numFmtId="167" fontId="27" fillId="0" borderId="17" xfId="47" applyNumberFormat="1" applyFont="1" applyFill="1" applyBorder="1" applyAlignment="1">
      <alignment horizontal="center"/>
    </xf>
    <xf numFmtId="169" fontId="27" fillId="0" borderId="11" xfId="47" applyNumberFormat="1" applyFont="1" applyFill="1" applyBorder="1" applyAlignment="1">
      <alignment horizontal="center"/>
    </xf>
    <xf numFmtId="167" fontId="38" fillId="0" borderId="0" xfId="47" applyNumberFormat="1" applyFont="1" applyAlignment="1">
      <alignment horizontal="right"/>
    </xf>
    <xf numFmtId="0" fontId="24" fillId="0" borderId="0" xfId="0" applyFont="1" applyFill="1" applyAlignment="1">
      <alignment horizontal="center"/>
    </xf>
    <xf numFmtId="0" fontId="0" fillId="0" borderId="0" xfId="0"/>
    <xf numFmtId="0" fontId="40" fillId="0" borderId="25" xfId="0" applyFont="1" applyBorder="1" applyAlignment="1">
      <alignment horizontal="left" wrapText="1"/>
    </xf>
    <xf numFmtId="0" fontId="40" fillId="0" borderId="25" xfId="0" applyFont="1" applyBorder="1" applyAlignment="1">
      <alignment horizontal="right" wrapText="1"/>
    </xf>
    <xf numFmtId="0" fontId="40" fillId="0" borderId="0" xfId="0" applyFont="1" applyAlignment="1">
      <alignment horizontal="left"/>
    </xf>
    <xf numFmtId="0" fontId="40" fillId="0" borderId="26" xfId="0" applyFont="1" applyBorder="1" applyAlignment="1">
      <alignment horizontal="center" wrapText="1"/>
    </xf>
    <xf numFmtId="168" fontId="38" fillId="0" borderId="0" xfId="48" applyNumberFormat="1" applyFont="1" applyAlignment="1">
      <alignment horizontal="right"/>
    </xf>
    <xf numFmtId="167" fontId="35" fillId="0" borderId="0" xfId="47" applyNumberFormat="1" applyFont="1"/>
    <xf numFmtId="0" fontId="40" fillId="0" borderId="25" xfId="49" applyFont="1" applyBorder="1" applyAlignment="1">
      <alignment horizontal="left" wrapText="1"/>
    </xf>
    <xf numFmtId="0" fontId="40" fillId="0" borderId="25" xfId="49" applyFont="1" applyBorder="1" applyAlignment="1">
      <alignment horizontal="right" wrapText="1"/>
    </xf>
    <xf numFmtId="0" fontId="40" fillId="0" borderId="0" xfId="49" applyFont="1" applyAlignment="1">
      <alignment horizontal="left"/>
    </xf>
    <xf numFmtId="3" fontId="38" fillId="0" borderId="0" xfId="49" applyNumberFormat="1" applyFont="1" applyAlignment="1">
      <alignment horizontal="right"/>
    </xf>
    <xf numFmtId="171" fontId="38" fillId="0" borderId="0" xfId="49" applyNumberFormat="1" applyFont="1" applyAlignment="1">
      <alignment horizontal="right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right"/>
    </xf>
    <xf numFmtId="168" fontId="0" fillId="0" borderId="0" xfId="48" applyNumberFormat="1" applyFont="1"/>
    <xf numFmtId="0" fontId="0" fillId="0" borderId="19" xfId="0" applyBorder="1" applyAlignment="1">
      <alignment horizontal="center"/>
    </xf>
    <xf numFmtId="164" fontId="0" fillId="0" borderId="0" xfId="0" applyNumberFormat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0" xfId="0" applyBorder="1"/>
    <xf numFmtId="0" fontId="0" fillId="0" borderId="13" xfId="0" applyBorder="1"/>
    <xf numFmtId="168" fontId="0" fillId="0" borderId="0" xfId="0" applyNumberFormat="1"/>
    <xf numFmtId="0" fontId="0" fillId="0" borderId="0" xfId="0" applyNumberFormat="1"/>
    <xf numFmtId="0" fontId="27" fillId="0" borderId="14" xfId="0" applyFont="1" applyBorder="1" applyAlignment="1">
      <alignment horizontal="center"/>
    </xf>
    <xf numFmtId="167" fontId="27" fillId="0" borderId="0" xfId="47" applyNumberFormat="1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169" fontId="27" fillId="0" borderId="23" xfId="47" applyNumberFormat="1" applyFont="1" applyBorder="1" applyAlignment="1">
      <alignment horizontal="center"/>
    </xf>
    <xf numFmtId="167" fontId="27" fillId="0" borderId="20" xfId="47" applyNumberFormat="1" applyFont="1" applyBorder="1" applyAlignment="1">
      <alignment horizontal="center"/>
    </xf>
    <xf numFmtId="167" fontId="27" fillId="0" borderId="14" xfId="47" applyNumberFormat="1" applyFont="1" applyFill="1" applyBorder="1" applyAlignment="1">
      <alignment horizontal="center"/>
    </xf>
    <xf numFmtId="167" fontId="27" fillId="0" borderId="15" xfId="47" applyNumberFormat="1" applyFont="1" applyFill="1" applyBorder="1" applyAlignment="1">
      <alignment horizontal="center"/>
    </xf>
    <xf numFmtId="167" fontId="27" fillId="0" borderId="16" xfId="47" applyNumberFormat="1" applyFont="1" applyFill="1" applyBorder="1" applyAlignment="1">
      <alignment horizontal="center"/>
    </xf>
    <xf numFmtId="169" fontId="27" fillId="0" borderId="20" xfId="47" applyNumberFormat="1" applyFont="1" applyFill="1" applyBorder="1" applyAlignment="1">
      <alignment horizontal="center"/>
    </xf>
    <xf numFmtId="167" fontId="33" fillId="0" borderId="0" xfId="47" applyNumberFormat="1" applyFont="1" applyFill="1" applyBorder="1"/>
    <xf numFmtId="0" fontId="23" fillId="0" borderId="0" xfId="44" applyFill="1"/>
    <xf numFmtId="0" fontId="0" fillId="0" borderId="0" xfId="0" applyFill="1"/>
    <xf numFmtId="0" fontId="0" fillId="0" borderId="0" xfId="0"/>
    <xf numFmtId="0" fontId="0" fillId="0" borderId="0" xfId="0"/>
    <xf numFmtId="0" fontId="39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 indent="1"/>
    </xf>
    <xf numFmtId="2" fontId="0" fillId="0" borderId="0" xfId="0" applyNumberFormat="1"/>
    <xf numFmtId="0" fontId="0" fillId="0" borderId="0" xfId="0"/>
    <xf numFmtId="172" fontId="0" fillId="0" borderId="0" xfId="0" applyNumberFormat="1"/>
    <xf numFmtId="172" fontId="0" fillId="0" borderId="0" xfId="47" applyNumberFormat="1" applyFont="1"/>
    <xf numFmtId="173" fontId="0" fillId="0" borderId="0" xfId="0" applyNumberFormat="1"/>
    <xf numFmtId="173" fontId="0" fillId="0" borderId="20" xfId="0" applyNumberFormat="1" applyBorder="1"/>
    <xf numFmtId="174" fontId="0" fillId="0" borderId="0" xfId="0" applyNumberFormat="1"/>
    <xf numFmtId="175" fontId="0" fillId="0" borderId="0" xfId="48" applyNumberFormat="1" applyFont="1"/>
    <xf numFmtId="175" fontId="0" fillId="0" borderId="0" xfId="0" applyNumberFormat="1"/>
    <xf numFmtId="0" fontId="0" fillId="0" borderId="0" xfId="0" applyBorder="1"/>
    <xf numFmtId="173" fontId="0" fillId="0" borderId="0" xfId="0" applyNumberFormat="1" applyBorder="1" applyAlignment="1">
      <alignment horizontal="center"/>
    </xf>
    <xf numFmtId="0" fontId="0" fillId="0" borderId="10" xfId="0" applyBorder="1"/>
    <xf numFmtId="173" fontId="0" fillId="0" borderId="0" xfId="0" applyNumberFormat="1" applyBorder="1"/>
    <xf numFmtId="0" fontId="0" fillId="0" borderId="0" xfId="0"/>
    <xf numFmtId="0" fontId="0" fillId="0" borderId="0" xfId="0"/>
    <xf numFmtId="0" fontId="19" fillId="33" borderId="0" xfId="42" applyFont="1" applyFill="1" applyAlignment="1">
      <alignment horizontal="center"/>
    </xf>
    <xf numFmtId="164" fontId="19" fillId="33" borderId="0" xfId="42" applyNumberFormat="1" applyFont="1" applyFill="1" applyAlignment="1">
      <alignment horizontal="center"/>
    </xf>
    <xf numFmtId="49" fontId="19" fillId="0" borderId="0" xfId="42" applyNumberFormat="1" applyFont="1" applyAlignment="1">
      <alignment horizontal="center"/>
    </xf>
    <xf numFmtId="0" fontId="20" fillId="0" borderId="0" xfId="42" applyFont="1" applyAlignment="1">
      <alignment horizontal="center"/>
    </xf>
    <xf numFmtId="176" fontId="21" fillId="0" borderId="0" xfId="42" applyNumberFormat="1" applyFont="1"/>
    <xf numFmtId="177" fontId="0" fillId="0" borderId="0" xfId="0" applyNumberFormat="1"/>
    <xf numFmtId="178" fontId="21" fillId="0" borderId="0" xfId="50" applyNumberFormat="1" applyFont="1"/>
    <xf numFmtId="0" fontId="0" fillId="0" borderId="0" xfId="0"/>
    <xf numFmtId="179" fontId="0" fillId="0" borderId="0" xfId="0" applyNumberFormat="1"/>
    <xf numFmtId="17" fontId="0" fillId="0" borderId="0" xfId="0" applyNumberFormat="1" applyAlignment="1">
      <alignment horizontal="left"/>
    </xf>
    <xf numFmtId="0" fontId="23" fillId="0" borderId="0" xfId="44" applyBorder="1"/>
    <xf numFmtId="0" fontId="0" fillId="0" borderId="0" xfId="0"/>
    <xf numFmtId="167" fontId="41" fillId="0" borderId="33" xfId="47" applyNumberFormat="1" applyFont="1" applyFill="1" applyBorder="1" applyAlignment="1">
      <alignment horizontal="center" vertical="center"/>
    </xf>
    <xf numFmtId="0" fontId="41" fillId="0" borderId="31" xfId="0" applyFont="1" applyFill="1" applyBorder="1" applyAlignment="1">
      <alignment horizontal="center" vertical="center"/>
    </xf>
    <xf numFmtId="167" fontId="41" fillId="0" borderId="31" xfId="47" applyNumberFormat="1" applyFont="1" applyFill="1" applyBorder="1" applyAlignment="1">
      <alignment horizontal="center" vertical="center"/>
    </xf>
    <xf numFmtId="0" fontId="41" fillId="0" borderId="32" xfId="0" applyFont="1" applyFill="1" applyBorder="1" applyAlignment="1">
      <alignment horizontal="center" vertical="center"/>
    </xf>
    <xf numFmtId="170" fontId="42" fillId="0" borderId="0" xfId="0" applyNumberFormat="1" applyFont="1" applyAlignment="1">
      <alignment horizontal="center" vertical="center"/>
    </xf>
    <xf numFmtId="171" fontId="42" fillId="0" borderId="13" xfId="0" applyNumberFormat="1" applyFont="1" applyBorder="1" applyAlignment="1">
      <alignment horizontal="center" vertical="center"/>
    </xf>
    <xf numFmtId="167" fontId="30" fillId="0" borderId="0" xfId="47" applyNumberFormat="1" applyFont="1" applyFill="1" applyBorder="1" applyAlignment="1" applyProtection="1">
      <alignment horizontal="center" vertical="center"/>
    </xf>
    <xf numFmtId="169" fontId="30" fillId="0" borderId="0" xfId="47" applyNumberFormat="1" applyFont="1" applyFill="1" applyBorder="1" applyAlignment="1" applyProtection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49" fontId="35" fillId="0" borderId="0" xfId="0" applyNumberFormat="1" applyFont="1" applyAlignment="1">
      <alignment horizontal="center" vertical="center"/>
    </xf>
    <xf numFmtId="0" fontId="28" fillId="0" borderId="11" xfId="0" applyFont="1" applyBorder="1"/>
    <xf numFmtId="0" fontId="31" fillId="0" borderId="0" xfId="0" applyFont="1" applyBorder="1" applyAlignment="1">
      <alignment vertical="center"/>
    </xf>
    <xf numFmtId="169" fontId="0" fillId="0" borderId="17" xfId="47" applyNumberFormat="1" applyFont="1" applyFill="1" applyBorder="1" applyAlignment="1"/>
    <xf numFmtId="171" fontId="42" fillId="0" borderId="0" xfId="0" applyNumberFormat="1" applyFont="1" applyAlignment="1">
      <alignment horizontal="center" vertical="center"/>
    </xf>
    <xf numFmtId="0" fontId="0" fillId="0" borderId="0" xfId="0" applyNumberFormat="1" applyFont="1"/>
    <xf numFmtId="167" fontId="0" fillId="0" borderId="34" xfId="47" applyNumberFormat="1" applyFont="1" applyFill="1" applyBorder="1"/>
    <xf numFmtId="178" fontId="0" fillId="0" borderId="34" xfId="50" applyNumberFormat="1" applyFont="1" applyFill="1" applyBorder="1"/>
    <xf numFmtId="178" fontId="0" fillId="0" borderId="35" xfId="0" applyNumberFormat="1" applyFill="1" applyBorder="1"/>
    <xf numFmtId="181" fontId="0" fillId="0" borderId="34" xfId="47" applyNumberFormat="1" applyFont="1" applyFill="1" applyBorder="1"/>
    <xf numFmtId="0" fontId="0" fillId="0" borderId="0" xfId="0" applyFill="1" applyBorder="1"/>
    <xf numFmtId="168" fontId="0" fillId="0" borderId="34" xfId="48" applyNumberFormat="1" applyFont="1" applyFill="1" applyBorder="1"/>
    <xf numFmtId="178" fontId="0" fillId="0" borderId="34" xfId="0" applyNumberFormat="1" applyFill="1" applyBorder="1"/>
    <xf numFmtId="178" fontId="0" fillId="0" borderId="36" xfId="0" applyNumberFormat="1" applyFill="1" applyBorder="1"/>
    <xf numFmtId="0" fontId="0" fillId="0" borderId="12" xfId="0" applyFill="1" applyBorder="1"/>
    <xf numFmtId="178" fontId="0" fillId="0" borderId="37" xfId="0" applyNumberFormat="1" applyFill="1" applyBorder="1"/>
    <xf numFmtId="182" fontId="0" fillId="0" borderId="34" xfId="0" applyNumberFormat="1" applyFill="1" applyBorder="1"/>
    <xf numFmtId="165" fontId="21" fillId="0" borderId="0" xfId="0" applyNumberFormat="1" applyFont="1"/>
    <xf numFmtId="0" fontId="21" fillId="0" borderId="0" xfId="0" applyFont="1"/>
    <xf numFmtId="0" fontId="0" fillId="0" borderId="0" xfId="0"/>
    <xf numFmtId="167" fontId="41" fillId="0" borderId="30" xfId="47" applyNumberFormat="1" applyFont="1" applyFill="1" applyBorder="1" applyAlignment="1">
      <alignment horizontal="center" vertical="center"/>
    </xf>
    <xf numFmtId="0" fontId="41" fillId="0" borderId="31" xfId="47" applyNumberFormat="1" applyFont="1" applyFill="1" applyBorder="1" applyAlignment="1">
      <alignment horizontal="center" vertical="center"/>
    </xf>
    <xf numFmtId="0" fontId="20" fillId="0" borderId="0" xfId="0" applyFont="1"/>
    <xf numFmtId="170" fontId="42" fillId="0" borderId="12" xfId="0" applyNumberFormat="1" applyFont="1" applyBorder="1" applyAlignment="1">
      <alignment horizontal="center" vertical="center"/>
    </xf>
    <xf numFmtId="171" fontId="38" fillId="0" borderId="0" xfId="49" applyNumberFormat="1" applyFont="1" applyFill="1" applyAlignment="1">
      <alignment horizontal="center" vertical="center"/>
    </xf>
    <xf numFmtId="167" fontId="38" fillId="0" borderId="0" xfId="47" applyNumberFormat="1" applyFont="1" applyFill="1" applyAlignment="1">
      <alignment horizontal="center" vertical="center"/>
    </xf>
    <xf numFmtId="180" fontId="0" fillId="0" borderId="0" xfId="0" applyNumberFormat="1" applyFill="1"/>
    <xf numFmtId="177" fontId="0" fillId="0" borderId="0" xfId="0" applyNumberFormat="1" applyFill="1"/>
    <xf numFmtId="167" fontId="0" fillId="0" borderId="34" xfId="47" applyNumberFormat="1" applyFont="1" applyBorder="1"/>
    <xf numFmtId="178" fontId="21" fillId="0" borderId="0" xfId="42" applyNumberFormat="1" applyFont="1"/>
    <xf numFmtId="167" fontId="32" fillId="0" borderId="0" xfId="47" applyNumberFormat="1" applyFont="1" applyAlignment="1">
      <alignment horizontal="right"/>
    </xf>
    <xf numFmtId="170" fontId="42" fillId="0" borderId="0" xfId="0" applyNumberFormat="1" applyFont="1" applyAlignment="1">
      <alignment horizontal="right"/>
    </xf>
    <xf numFmtId="171" fontId="42" fillId="0" borderId="0" xfId="0" applyNumberFormat="1" applyFont="1" applyAlignment="1">
      <alignment horizontal="right"/>
    </xf>
    <xf numFmtId="171" fontId="32" fillId="0" borderId="0" xfId="49" applyNumberFormat="1" applyFont="1" applyFill="1" applyAlignment="1">
      <alignment horizontal="center" vertical="center"/>
    </xf>
    <xf numFmtId="167" fontId="32" fillId="0" borderId="0" xfId="47" applyNumberFormat="1" applyFont="1" applyFill="1" applyAlignment="1">
      <alignment horizontal="center" vertical="center"/>
    </xf>
    <xf numFmtId="0" fontId="43" fillId="0" borderId="0" xfId="0" applyFont="1"/>
    <xf numFmtId="0" fontId="44" fillId="0" borderId="0" xfId="0" applyFont="1"/>
    <xf numFmtId="169" fontId="29" fillId="0" borderId="13" xfId="0" applyNumberFormat="1" applyFont="1" applyBorder="1" applyAlignment="1">
      <alignment horizontal="center" vertical="center"/>
    </xf>
    <xf numFmtId="0" fontId="43" fillId="0" borderId="0" xfId="0" applyFont="1" applyProtection="1">
      <protection locked="0"/>
    </xf>
    <xf numFmtId="0" fontId="44" fillId="0" borderId="0" xfId="0" applyFont="1" applyProtection="1">
      <protection locked="0"/>
    </xf>
    <xf numFmtId="167" fontId="16" fillId="0" borderId="0" xfId="47" applyNumberFormat="1" applyFont="1"/>
    <xf numFmtId="183" fontId="16" fillId="0" borderId="0" xfId="50" applyNumberFormat="1" applyFont="1"/>
    <xf numFmtId="183" fontId="1" fillId="0" borderId="0" xfId="50" applyNumberFormat="1" applyFont="1"/>
    <xf numFmtId="1" fontId="0" fillId="0" borderId="0" xfId="0" applyNumberFormat="1" applyFont="1"/>
    <xf numFmtId="184" fontId="0" fillId="0" borderId="34" xfId="48" applyNumberFormat="1" applyFont="1" applyFill="1" applyBorder="1"/>
    <xf numFmtId="185" fontId="0" fillId="0" borderId="0" xfId="0" applyNumberFormat="1"/>
    <xf numFmtId="169" fontId="21" fillId="0" borderId="0" xfId="47" applyNumberFormat="1" applyFont="1"/>
    <xf numFmtId="170" fontId="45" fillId="0" borderId="0" xfId="0" applyNumberFormat="1" applyFont="1" applyAlignment="1">
      <alignment horizontal="right"/>
    </xf>
    <xf numFmtId="171" fontId="45" fillId="0" borderId="0" xfId="0" applyNumberFormat="1" applyFont="1" applyAlignment="1">
      <alignment horizontal="right"/>
    </xf>
    <xf numFmtId="3" fontId="35" fillId="0" borderId="0" xfId="0" applyNumberFormat="1" applyFont="1"/>
    <xf numFmtId="170" fontId="46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169" fontId="0" fillId="0" borderId="34" xfId="47" applyNumberFormat="1" applyFont="1" applyFill="1" applyBorder="1"/>
    <xf numFmtId="0" fontId="24" fillId="0" borderId="0" xfId="0" applyFont="1" applyAlignment="1">
      <alignment horizontal="center"/>
    </xf>
    <xf numFmtId="0" fontId="21" fillId="0" borderId="17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21" fillId="0" borderId="16" xfId="0" applyFont="1" applyFill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164" fontId="21" fillId="0" borderId="16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166" fontId="27" fillId="0" borderId="0" xfId="0" applyNumberFormat="1" applyFont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166" fontId="27" fillId="0" borderId="0" xfId="0" applyNumberFormat="1" applyFont="1" applyFill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0" fillId="0" borderId="0" xfId="0"/>
    <xf numFmtId="0" fontId="40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19" fillId="33" borderId="0" xfId="42" applyFont="1" applyFill="1" applyAlignment="1">
      <alignment horizontal="center"/>
    </xf>
    <xf numFmtId="164" fontId="19" fillId="33" borderId="0" xfId="42" applyNumberFormat="1" applyFont="1" applyFill="1" applyAlignment="1">
      <alignment horizontal="center"/>
    </xf>
    <xf numFmtId="49" fontId="19" fillId="0" borderId="0" xfId="42" applyNumberFormat="1" applyFont="1" applyAlignment="1">
      <alignment horizontal="center"/>
    </xf>
    <xf numFmtId="0" fontId="20" fillId="0" borderId="0" xfId="42" applyFont="1" applyAlignment="1">
      <alignment horizontal="center"/>
    </xf>
    <xf numFmtId="180" fontId="0" fillId="0" borderId="0" xfId="0" applyNumberForma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173" fontId="0" fillId="0" borderId="16" xfId="0" applyNumberFormat="1" applyBorder="1" applyAlignment="1">
      <alignment horizontal="center"/>
    </xf>
    <xf numFmtId="174" fontId="0" fillId="0" borderId="0" xfId="0" applyNumberFormat="1" applyAlignment="1">
      <alignment horizontal="center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7" builtinId="3"/>
    <cellStyle name="Comma 2" xfId="46" xr:uid="{00000000-0005-0000-0000-00001B000000}"/>
    <cellStyle name="Currency" xfId="48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5" xr:uid="{00000000-0005-0000-0000-000026000000}"/>
    <cellStyle name="Normal 2" xfId="44" xr:uid="{00000000-0005-0000-0000-000027000000}"/>
    <cellStyle name="Normal 2 2" xfId="43" xr:uid="{00000000-0005-0000-0000-000028000000}"/>
    <cellStyle name="Normal 3" xfId="42" xr:uid="{00000000-0005-0000-0000-000029000000}"/>
    <cellStyle name="Normal 8" xfId="49" xr:uid="{12F74B01-C79E-45D6-94BD-A0301804EA55}"/>
    <cellStyle name="Note" xfId="15" builtinId="10" customBuiltin="1"/>
    <cellStyle name="Output" xfId="10" builtinId="21" customBuiltin="1"/>
    <cellStyle name="Percent" xfId="50" builtinId="5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643F2-0CAE-4F95-91B4-4250891160DD}">
  <dimension ref="A1:N12"/>
  <sheetViews>
    <sheetView workbookViewId="0">
      <selection activeCell="F8" sqref="F8"/>
    </sheetView>
  </sheetViews>
  <sheetFormatPr defaultRowHeight="15" x14ac:dyDescent="0.25"/>
  <cols>
    <col min="1" max="2" width="11.140625" bestFit="1" customWidth="1"/>
    <col min="4" max="5" width="12.85546875" bestFit="1" customWidth="1"/>
    <col min="6" max="6" width="12.7109375" customWidth="1"/>
  </cols>
  <sheetData>
    <row r="1" spans="1:14" ht="15.75" x14ac:dyDescent="0.25">
      <c r="A1" s="221" t="s">
        <v>270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4" ht="15.75" x14ac:dyDescent="0.25">
      <c r="A2" s="221" t="s">
        <v>269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1:14" ht="16.5" thickBot="1" x14ac:dyDescent="0.3">
      <c r="A3" s="86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22" t="s">
        <v>54</v>
      </c>
      <c r="B4" s="22" t="s">
        <v>55</v>
      </c>
      <c r="C4" s="22"/>
      <c r="D4" s="22"/>
      <c r="E4" s="22"/>
      <c r="F4" s="22"/>
      <c r="G4" s="23"/>
    </row>
    <row r="5" spans="1:14" x14ac:dyDescent="0.25">
      <c r="A5" s="223"/>
      <c r="B5" s="225" t="s">
        <v>56</v>
      </c>
      <c r="C5" s="227" t="s">
        <v>57</v>
      </c>
      <c r="D5" s="24" t="s">
        <v>58</v>
      </c>
      <c r="E5" s="24"/>
      <c r="F5" s="25" t="s">
        <v>59</v>
      </c>
      <c r="G5" s="26"/>
    </row>
    <row r="6" spans="1:14" x14ac:dyDescent="0.25">
      <c r="A6" s="223"/>
      <c r="B6" s="225"/>
      <c r="C6" s="225"/>
      <c r="D6" s="225" t="s">
        <v>56</v>
      </c>
      <c r="E6" s="227" t="s">
        <v>57</v>
      </c>
      <c r="F6" s="225" t="s">
        <v>56</v>
      </c>
      <c r="G6" s="229" t="s">
        <v>60</v>
      </c>
    </row>
    <row r="7" spans="1:14" ht="15.75" thickBot="1" x14ac:dyDescent="0.3">
      <c r="A7" s="224"/>
      <c r="B7" s="226"/>
      <c r="C7" s="226"/>
      <c r="D7" s="226" t="s">
        <v>61</v>
      </c>
      <c r="E7" s="228"/>
      <c r="F7" s="226" t="s">
        <v>62</v>
      </c>
      <c r="G7" s="230" t="s">
        <v>63</v>
      </c>
    </row>
    <row r="8" spans="1:14" ht="15.75" thickBot="1" x14ac:dyDescent="0.3">
      <c r="A8" s="157">
        <v>4191288</v>
      </c>
      <c r="B8" s="188">
        <v>2399637</v>
      </c>
      <c r="C8" s="158">
        <v>57.3</v>
      </c>
      <c r="D8" s="159">
        <v>2323952</v>
      </c>
      <c r="E8" s="189">
        <v>55.4</v>
      </c>
      <c r="F8" s="159">
        <v>75685</v>
      </c>
      <c r="G8" s="160">
        <v>3.2</v>
      </c>
    </row>
    <row r="9" spans="1:14" x14ac:dyDescent="0.25">
      <c r="E9" s="52"/>
    </row>
    <row r="10" spans="1:14" x14ac:dyDescent="0.25">
      <c r="A10" s="27" t="s">
        <v>268</v>
      </c>
      <c r="B10" s="27"/>
      <c r="C10" s="27"/>
      <c r="D10" s="27"/>
      <c r="E10" s="27"/>
      <c r="F10" s="27"/>
      <c r="G10" s="131"/>
      <c r="L10" s="131"/>
    </row>
    <row r="11" spans="1:14" s="131" customFormat="1" x14ac:dyDescent="0.25">
      <c r="L11"/>
    </row>
    <row r="12" spans="1:14" x14ac:dyDescent="0.25">
      <c r="A12" s="28" t="s">
        <v>65</v>
      </c>
      <c r="B12" s="28"/>
      <c r="C12" s="28"/>
      <c r="D12" s="28"/>
      <c r="E12" s="28"/>
      <c r="F12" s="28"/>
      <c r="G12" s="28"/>
    </row>
  </sheetData>
  <mergeCells count="9">
    <mergeCell ref="A1:N1"/>
    <mergeCell ref="A2:N2"/>
    <mergeCell ref="A4:A7"/>
    <mergeCell ref="B5:B7"/>
    <mergeCell ref="C5:C7"/>
    <mergeCell ref="D6:D7"/>
    <mergeCell ref="E6:E7"/>
    <mergeCell ref="F6:F7"/>
    <mergeCell ref="G6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B112F-3645-4ED6-81BB-F970F018A916}">
  <dimension ref="A1:S74"/>
  <sheetViews>
    <sheetView topLeftCell="A4" zoomScale="90" zoomScaleNormal="90" workbookViewId="0">
      <selection activeCell="A41" sqref="A41"/>
    </sheetView>
  </sheetViews>
  <sheetFormatPr defaultRowHeight="15" x14ac:dyDescent="0.25"/>
  <cols>
    <col min="1" max="1" width="68.7109375" bestFit="1" customWidth="1"/>
    <col min="2" max="2" width="7" customWidth="1"/>
    <col min="3" max="3" width="9" bestFit="1" customWidth="1"/>
    <col min="5" max="5" width="7" bestFit="1" customWidth="1"/>
    <col min="6" max="6" width="10.28515625" bestFit="1" customWidth="1"/>
    <col min="7" max="7" width="9" bestFit="1" customWidth="1"/>
    <col min="8" max="8" width="10.5703125" bestFit="1" customWidth="1"/>
    <col min="9" max="9" width="7.42578125" bestFit="1" customWidth="1"/>
    <col min="10" max="10" width="10.28515625" bestFit="1" customWidth="1"/>
    <col min="11" max="11" width="8.28515625" bestFit="1" customWidth="1"/>
    <col min="12" max="12" width="10.5703125" bestFit="1" customWidth="1"/>
    <col min="13" max="13" width="8" bestFit="1" customWidth="1"/>
    <col min="14" max="14" width="10.28515625" bestFit="1" customWidth="1"/>
  </cols>
  <sheetData>
    <row r="1" spans="1:15" ht="15.75" x14ac:dyDescent="0.25">
      <c r="A1" s="221" t="s">
        <v>66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5" ht="15.75" x14ac:dyDescent="0.25">
      <c r="A2" s="221" t="s">
        <v>67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1:15" ht="15.75" x14ac:dyDescent="0.25">
      <c r="A3" s="29"/>
      <c r="B3" s="30"/>
      <c r="C3" s="29"/>
      <c r="D3" s="29"/>
      <c r="E3" s="29"/>
      <c r="F3" s="31"/>
      <c r="G3" s="32"/>
      <c r="H3" s="32"/>
      <c r="I3" s="32"/>
      <c r="J3" s="31"/>
      <c r="K3" s="32"/>
      <c r="L3" s="32"/>
      <c r="M3" s="32"/>
      <c r="N3" s="31"/>
    </row>
    <row r="4" spans="1:15" ht="15.75" x14ac:dyDescent="0.25">
      <c r="A4" s="33"/>
      <c r="B4" s="30"/>
      <c r="C4" s="33"/>
      <c r="D4" s="33"/>
      <c r="E4" s="33"/>
      <c r="F4" s="34"/>
      <c r="G4" s="35"/>
      <c r="H4" s="35"/>
      <c r="I4" s="35"/>
      <c r="J4" s="34"/>
      <c r="K4" s="35"/>
      <c r="L4" s="35"/>
      <c r="M4" s="35"/>
      <c r="N4" s="34"/>
    </row>
    <row r="5" spans="1:15" ht="16.5" thickBot="1" x14ac:dyDescent="0.3">
      <c r="A5" s="36"/>
      <c r="B5" s="30"/>
      <c r="C5" s="233">
        <v>44743</v>
      </c>
      <c r="D5" s="233"/>
      <c r="E5" s="233"/>
      <c r="F5" s="233"/>
      <c r="G5" s="233">
        <v>44713</v>
      </c>
      <c r="H5" s="233"/>
      <c r="I5" s="233"/>
      <c r="J5" s="233"/>
      <c r="K5" s="233">
        <v>44378</v>
      </c>
      <c r="L5" s="233"/>
      <c r="M5" s="233"/>
      <c r="N5" s="233"/>
    </row>
    <row r="6" spans="1:15" ht="15.75" x14ac:dyDescent="0.25">
      <c r="A6" s="37"/>
      <c r="B6" s="38"/>
      <c r="C6" s="37" t="s">
        <v>68</v>
      </c>
      <c r="D6" s="37" t="s">
        <v>69</v>
      </c>
      <c r="E6" s="231" t="s">
        <v>70</v>
      </c>
      <c r="F6" s="232"/>
      <c r="G6" s="39" t="s">
        <v>68</v>
      </c>
      <c r="H6" s="40" t="s">
        <v>69</v>
      </c>
      <c r="I6" s="231" t="s">
        <v>70</v>
      </c>
      <c r="J6" s="232"/>
      <c r="K6" s="40" t="s">
        <v>68</v>
      </c>
      <c r="L6" s="40" t="s">
        <v>69</v>
      </c>
      <c r="M6" s="231" t="s">
        <v>70</v>
      </c>
      <c r="N6" s="231"/>
    </row>
    <row r="7" spans="1:15" ht="16.5" thickBot="1" x14ac:dyDescent="0.3">
      <c r="A7" s="41" t="s">
        <v>2</v>
      </c>
      <c r="B7" s="42"/>
      <c r="C7" s="43" t="s">
        <v>71</v>
      </c>
      <c r="D7" s="43" t="s">
        <v>72</v>
      </c>
      <c r="E7" s="43" t="s">
        <v>73</v>
      </c>
      <c r="F7" s="47" t="s">
        <v>74</v>
      </c>
      <c r="G7" s="45" t="s">
        <v>71</v>
      </c>
      <c r="H7" s="46" t="s">
        <v>72</v>
      </c>
      <c r="I7" s="46" t="s">
        <v>73</v>
      </c>
      <c r="J7" s="47" t="s">
        <v>74</v>
      </c>
      <c r="K7" s="46" t="s">
        <v>71</v>
      </c>
      <c r="L7" s="46" t="s">
        <v>72</v>
      </c>
      <c r="M7" s="46" t="s">
        <v>73</v>
      </c>
      <c r="N7" s="44" t="s">
        <v>74</v>
      </c>
    </row>
    <row r="8" spans="1:15" ht="15.75" x14ac:dyDescent="0.25">
      <c r="B8" s="169"/>
      <c r="D8" s="57"/>
      <c r="E8" s="57"/>
      <c r="F8" s="64"/>
      <c r="G8" s="48"/>
      <c r="H8" s="48"/>
      <c r="I8" s="48"/>
      <c r="J8" s="59"/>
      <c r="K8" s="58"/>
      <c r="L8" s="48"/>
      <c r="M8" s="48"/>
      <c r="N8" s="49"/>
    </row>
    <row r="9" spans="1:15" ht="18.75" x14ac:dyDescent="0.25">
      <c r="A9" s="27" t="s">
        <v>94</v>
      </c>
      <c r="B9" s="205" t="str" cm="1">
        <f t="array" ref="B9">_xlfn.IFS(F9&gt;J9,$D$60,F9&lt;J9,$D$61,F9=J9,"-")</f>
        <v>↓</v>
      </c>
      <c r="C9" s="218">
        <v>9117</v>
      </c>
      <c r="D9" s="218">
        <v>8747</v>
      </c>
      <c r="E9" s="218">
        <v>370</v>
      </c>
      <c r="F9" s="219">
        <v>4.0999999999999996</v>
      </c>
      <c r="G9" s="199">
        <v>9509</v>
      </c>
      <c r="H9" s="199">
        <v>9105</v>
      </c>
      <c r="I9" s="199">
        <v>404</v>
      </c>
      <c r="J9" s="200">
        <v>4.2</v>
      </c>
      <c r="K9" s="199">
        <v>9429</v>
      </c>
      <c r="L9" s="199">
        <v>8957</v>
      </c>
      <c r="M9" s="199">
        <v>472</v>
      </c>
      <c r="N9" s="200">
        <v>5</v>
      </c>
    </row>
    <row r="10" spans="1:15" ht="18.75" x14ac:dyDescent="0.25">
      <c r="A10" s="27" t="s">
        <v>109</v>
      </c>
      <c r="B10" s="205" t="str" cm="1">
        <f t="array" ref="B10">_xlfn.IFS(F10&gt;J10,$D$60,F10&lt;J10,$D$61,F10=J10,"-")</f>
        <v>↓</v>
      </c>
      <c r="C10" s="218">
        <v>74262</v>
      </c>
      <c r="D10" s="218">
        <v>72093</v>
      </c>
      <c r="E10" s="218">
        <v>2169</v>
      </c>
      <c r="F10" s="219">
        <v>2.9</v>
      </c>
      <c r="G10" s="199">
        <v>74952</v>
      </c>
      <c r="H10" s="199">
        <v>72523</v>
      </c>
      <c r="I10" s="199">
        <v>2429</v>
      </c>
      <c r="J10" s="200">
        <v>3.2</v>
      </c>
      <c r="K10" s="199">
        <v>74867</v>
      </c>
      <c r="L10" s="199">
        <v>72154</v>
      </c>
      <c r="M10" s="199">
        <v>2713</v>
      </c>
      <c r="N10" s="200">
        <v>3.6</v>
      </c>
    </row>
    <row r="11" spans="1:15" ht="18.75" x14ac:dyDescent="0.25">
      <c r="A11" s="27" t="s">
        <v>76</v>
      </c>
      <c r="B11" s="205" t="str" cm="1">
        <f t="array" ref="B11">_xlfn.IFS(F11&gt;J11,$D$60,F11&lt;J11,$D$61,F11=J11,"-")</f>
        <v>-</v>
      </c>
      <c r="C11" s="218">
        <v>2314</v>
      </c>
      <c r="D11" s="218">
        <v>2163</v>
      </c>
      <c r="E11" s="218">
        <v>151</v>
      </c>
      <c r="F11" s="219">
        <v>6.5</v>
      </c>
      <c r="G11" s="199">
        <v>2400</v>
      </c>
      <c r="H11" s="199">
        <v>2245</v>
      </c>
      <c r="I11" s="199">
        <v>155</v>
      </c>
      <c r="J11" s="200">
        <v>6.5</v>
      </c>
      <c r="K11" s="199">
        <v>2453</v>
      </c>
      <c r="L11" s="199">
        <v>2257</v>
      </c>
      <c r="M11" s="199">
        <v>196</v>
      </c>
      <c r="N11" s="200">
        <v>8</v>
      </c>
    </row>
    <row r="12" spans="1:15" ht="18.75" x14ac:dyDescent="0.25">
      <c r="A12" s="27" t="s">
        <v>111</v>
      </c>
      <c r="B12" s="205" t="str" cm="1">
        <f t="array" ref="B12">_xlfn.IFS(F12&gt;J12,$D$60,F12&lt;J12,$D$61,F12=J12,"-")</f>
        <v>↓</v>
      </c>
      <c r="C12" s="218">
        <v>91295</v>
      </c>
      <c r="D12" s="218">
        <v>88566</v>
      </c>
      <c r="E12" s="218">
        <v>2729</v>
      </c>
      <c r="F12" s="219">
        <v>3</v>
      </c>
      <c r="G12" s="199">
        <v>91961</v>
      </c>
      <c r="H12" s="199">
        <v>89022</v>
      </c>
      <c r="I12" s="199">
        <v>2939</v>
      </c>
      <c r="J12" s="200">
        <v>3.2</v>
      </c>
      <c r="K12" s="199">
        <v>91109</v>
      </c>
      <c r="L12" s="199">
        <v>87402</v>
      </c>
      <c r="M12" s="199">
        <v>3707</v>
      </c>
      <c r="N12" s="200">
        <v>4.0999999999999996</v>
      </c>
    </row>
    <row r="13" spans="1:15" ht="18.75" x14ac:dyDescent="0.25">
      <c r="A13" s="27" t="s">
        <v>77</v>
      </c>
      <c r="B13" s="205" t="str" cm="1">
        <f t="array" ref="B13">_xlfn.IFS(F13&gt;J13,$D$60,F13&lt;J13,$D$61,F13=J13,"-")</f>
        <v>↓</v>
      </c>
      <c r="C13" s="218">
        <v>4370</v>
      </c>
      <c r="D13" s="218">
        <v>4090</v>
      </c>
      <c r="E13" s="218">
        <v>280</v>
      </c>
      <c r="F13" s="219">
        <v>6.4</v>
      </c>
      <c r="G13" s="199">
        <v>4525</v>
      </c>
      <c r="H13" s="199">
        <v>4226</v>
      </c>
      <c r="I13" s="199">
        <v>299</v>
      </c>
      <c r="J13" s="200">
        <v>6.6</v>
      </c>
      <c r="K13" s="199">
        <v>4694</v>
      </c>
      <c r="L13" s="199">
        <v>4291</v>
      </c>
      <c r="M13" s="199">
        <v>403</v>
      </c>
      <c r="N13" s="200">
        <v>8.6</v>
      </c>
      <c r="O13" s="139"/>
    </row>
    <row r="14" spans="1:15" ht="18.75" x14ac:dyDescent="0.25">
      <c r="A14" s="27" t="s">
        <v>81</v>
      </c>
      <c r="B14" s="205" t="str" cm="1">
        <f t="array" ref="B14">_xlfn.IFS(F14&gt;J14,$D$60,F14&lt;J14,$D$61,F14=J14,"-")</f>
        <v>↓</v>
      </c>
      <c r="C14" s="218">
        <v>7492</v>
      </c>
      <c r="D14" s="218">
        <v>7114</v>
      </c>
      <c r="E14" s="218">
        <v>378</v>
      </c>
      <c r="F14" s="219">
        <v>5</v>
      </c>
      <c r="G14" s="199">
        <v>7705</v>
      </c>
      <c r="H14" s="199">
        <v>7298</v>
      </c>
      <c r="I14" s="199">
        <v>407</v>
      </c>
      <c r="J14" s="200">
        <v>5.3</v>
      </c>
      <c r="K14" s="199">
        <v>7628</v>
      </c>
      <c r="L14" s="199">
        <v>7092</v>
      </c>
      <c r="M14" s="199">
        <v>536</v>
      </c>
      <c r="N14" s="200">
        <v>7</v>
      </c>
      <c r="O14" s="139"/>
    </row>
    <row r="15" spans="1:15" ht="18.75" x14ac:dyDescent="0.25">
      <c r="A15" s="27" t="s">
        <v>104</v>
      </c>
      <c r="B15" s="205" t="str" cm="1">
        <f t="array" ref="B15">_xlfn.IFS(F15&gt;J15,$D$60,F15&lt;J15,$D$61,F15=J15,"-")</f>
        <v>↓</v>
      </c>
      <c r="C15" s="218">
        <v>78654</v>
      </c>
      <c r="D15" s="218">
        <v>76323</v>
      </c>
      <c r="E15" s="218">
        <v>2331</v>
      </c>
      <c r="F15" s="219">
        <v>3</v>
      </c>
      <c r="G15" s="199">
        <v>79217</v>
      </c>
      <c r="H15" s="199">
        <v>76686</v>
      </c>
      <c r="I15" s="199">
        <v>2531</v>
      </c>
      <c r="J15" s="200">
        <v>3.2</v>
      </c>
      <c r="K15" s="199">
        <v>79132</v>
      </c>
      <c r="L15" s="199">
        <v>76172</v>
      </c>
      <c r="M15" s="199">
        <v>2960</v>
      </c>
      <c r="N15" s="200">
        <v>3.7</v>
      </c>
    </row>
    <row r="16" spans="1:15" ht="18.75" x14ac:dyDescent="0.25">
      <c r="A16" s="27" t="s">
        <v>112</v>
      </c>
      <c r="B16" s="205" t="str" cm="1">
        <f t="array" ref="B16">_xlfn.IFS(F16&gt;J16,$D$60,F16&lt;J16,$D$61,F16=J16,"-")</f>
        <v>↓</v>
      </c>
      <c r="C16" s="218">
        <v>111281</v>
      </c>
      <c r="D16" s="218">
        <v>108082</v>
      </c>
      <c r="E16" s="218">
        <v>3199</v>
      </c>
      <c r="F16" s="219">
        <v>2.9</v>
      </c>
      <c r="G16" s="199">
        <v>111888</v>
      </c>
      <c r="H16" s="199">
        <v>108448</v>
      </c>
      <c r="I16" s="199">
        <v>3440</v>
      </c>
      <c r="J16" s="200">
        <v>3.1</v>
      </c>
      <c r="K16" s="199">
        <v>109337</v>
      </c>
      <c r="L16" s="199">
        <v>105057</v>
      </c>
      <c r="M16" s="199">
        <v>4280</v>
      </c>
      <c r="N16" s="200">
        <v>3.9</v>
      </c>
    </row>
    <row r="17" spans="1:19" ht="18.75" x14ac:dyDescent="0.25">
      <c r="A17" s="27" t="s">
        <v>97</v>
      </c>
      <c r="B17" s="205" t="str" cm="1">
        <f t="array" ref="B17">_xlfn.IFS(F17&gt;J17,$D$60,F17&lt;J17,$D$61,F17=J17,"-")</f>
        <v>↓</v>
      </c>
      <c r="C17" s="218">
        <v>6366</v>
      </c>
      <c r="D17" s="218">
        <v>6141</v>
      </c>
      <c r="E17" s="218">
        <v>225</v>
      </c>
      <c r="F17" s="219">
        <v>3.5</v>
      </c>
      <c r="G17" s="199">
        <v>6443</v>
      </c>
      <c r="H17" s="199">
        <v>6210</v>
      </c>
      <c r="I17" s="199">
        <v>233</v>
      </c>
      <c r="J17" s="200">
        <v>3.6</v>
      </c>
      <c r="K17" s="199">
        <v>6487</v>
      </c>
      <c r="L17" s="199">
        <v>6169</v>
      </c>
      <c r="M17" s="199">
        <v>318</v>
      </c>
      <c r="N17" s="200">
        <v>4.9000000000000004</v>
      </c>
      <c r="S17" s="206" t="s">
        <v>278</v>
      </c>
    </row>
    <row r="18" spans="1:19" ht="18.75" x14ac:dyDescent="0.25">
      <c r="A18" s="27" t="s">
        <v>115</v>
      </c>
      <c r="B18" s="205" t="str" cm="1">
        <f t="array" ref="B18">_xlfn.IFS(F18&gt;J18,$D$60,F18&lt;J18,$D$61,F18=J18,"-")</f>
        <v>↓</v>
      </c>
      <c r="C18" s="218">
        <v>218548</v>
      </c>
      <c r="D18" s="218">
        <v>212689</v>
      </c>
      <c r="E18" s="218">
        <v>5859</v>
      </c>
      <c r="F18" s="219">
        <v>2.7</v>
      </c>
      <c r="G18" s="199">
        <v>220065</v>
      </c>
      <c r="H18" s="199">
        <v>213701</v>
      </c>
      <c r="I18" s="199">
        <v>6364</v>
      </c>
      <c r="J18" s="200">
        <v>2.9</v>
      </c>
      <c r="K18" s="199">
        <v>215692</v>
      </c>
      <c r="L18" s="199">
        <v>207282</v>
      </c>
      <c r="M18" s="199">
        <v>8410</v>
      </c>
      <c r="N18" s="200">
        <v>3.9</v>
      </c>
    </row>
    <row r="19" spans="1:19" ht="18.75" x14ac:dyDescent="0.25">
      <c r="A19" s="27" t="s">
        <v>91</v>
      </c>
      <c r="B19" s="205" t="str" cm="1">
        <f t="array" ref="B19">_xlfn.IFS(F19&gt;J19,$D$60,F19&lt;J19,$D$61,F19=J19,"-")</f>
        <v>-</v>
      </c>
      <c r="C19" s="218">
        <v>23584</v>
      </c>
      <c r="D19" s="218">
        <v>22580</v>
      </c>
      <c r="E19" s="218">
        <v>1004</v>
      </c>
      <c r="F19" s="219">
        <v>4.3</v>
      </c>
      <c r="G19" s="199">
        <v>24665</v>
      </c>
      <c r="H19" s="199">
        <v>23609</v>
      </c>
      <c r="I19" s="199">
        <v>1056</v>
      </c>
      <c r="J19" s="200">
        <v>4.3</v>
      </c>
      <c r="K19" s="199">
        <v>24305</v>
      </c>
      <c r="L19" s="199">
        <v>22948</v>
      </c>
      <c r="M19" s="199">
        <v>1357</v>
      </c>
      <c r="N19" s="200">
        <v>5.6</v>
      </c>
    </row>
    <row r="20" spans="1:19" ht="18.75" x14ac:dyDescent="0.25">
      <c r="A20" s="27" t="s">
        <v>86</v>
      </c>
      <c r="B20" s="205" t="str" cm="1">
        <f t="array" ref="B20">_xlfn.IFS(F20&gt;J20,$D$60,F20&lt;J20,$D$61,F20=J20,"-")</f>
        <v>-</v>
      </c>
      <c r="C20" s="218">
        <v>13503</v>
      </c>
      <c r="D20" s="218">
        <v>12873</v>
      </c>
      <c r="E20" s="218">
        <v>630</v>
      </c>
      <c r="F20" s="219">
        <v>4.7</v>
      </c>
      <c r="G20" s="199">
        <v>13721</v>
      </c>
      <c r="H20" s="199">
        <v>13077</v>
      </c>
      <c r="I20" s="199">
        <v>644</v>
      </c>
      <c r="J20" s="200">
        <v>4.7</v>
      </c>
      <c r="K20" s="199">
        <v>13398</v>
      </c>
      <c r="L20" s="199">
        <v>12547</v>
      </c>
      <c r="M20" s="199">
        <v>851</v>
      </c>
      <c r="N20" s="200">
        <v>6.4</v>
      </c>
    </row>
    <row r="21" spans="1:19" ht="18.75" x14ac:dyDescent="0.25">
      <c r="A21" s="27" t="s">
        <v>95</v>
      </c>
      <c r="B21" s="205" t="str" cm="1">
        <f t="array" ref="B21">_xlfn.IFS(F21&gt;J21,$D$60,F21&lt;J21,$D$61,F21=J21,"-")</f>
        <v>↓</v>
      </c>
      <c r="C21" s="218">
        <v>21323</v>
      </c>
      <c r="D21" s="218">
        <v>20577</v>
      </c>
      <c r="E21" s="218">
        <v>746</v>
      </c>
      <c r="F21" s="219">
        <v>3.5</v>
      </c>
      <c r="G21" s="199">
        <v>21746</v>
      </c>
      <c r="H21" s="199">
        <v>20929</v>
      </c>
      <c r="I21" s="199">
        <v>817</v>
      </c>
      <c r="J21" s="200">
        <v>3.8</v>
      </c>
      <c r="K21" s="199">
        <v>21847</v>
      </c>
      <c r="L21" s="199">
        <v>20809</v>
      </c>
      <c r="M21" s="199">
        <v>1038</v>
      </c>
      <c r="N21" s="200">
        <v>4.8</v>
      </c>
    </row>
    <row r="22" spans="1:19" ht="18.75" x14ac:dyDescent="0.25">
      <c r="A22" s="27" t="s">
        <v>89</v>
      </c>
      <c r="B22" s="205" t="str" cm="1">
        <f t="array" ref="B22">_xlfn.IFS(F22&gt;J22,$D$60,F22&lt;J22,$D$61,F22=J22,"-")</f>
        <v>↓</v>
      </c>
      <c r="C22" s="218">
        <v>11883</v>
      </c>
      <c r="D22" s="218">
        <v>11409</v>
      </c>
      <c r="E22" s="218">
        <v>474</v>
      </c>
      <c r="F22" s="219">
        <v>4</v>
      </c>
      <c r="G22" s="199">
        <v>12539</v>
      </c>
      <c r="H22" s="199">
        <v>12024</v>
      </c>
      <c r="I22" s="199">
        <v>515</v>
      </c>
      <c r="J22" s="200">
        <v>4.0999999999999996</v>
      </c>
      <c r="K22" s="199">
        <v>12359</v>
      </c>
      <c r="L22" s="199">
        <v>11687</v>
      </c>
      <c r="M22" s="199">
        <v>672</v>
      </c>
      <c r="N22" s="200">
        <v>5.4</v>
      </c>
    </row>
    <row r="23" spans="1:19" ht="18.75" x14ac:dyDescent="0.25">
      <c r="A23" s="53" t="s">
        <v>98</v>
      </c>
      <c r="B23" s="205" t="str" cm="1">
        <f t="array" ref="B23">_xlfn.IFS(F23&gt;J23,$D$60,F23&lt;J23,$D$61,F23=J23,"-")</f>
        <v>↓</v>
      </c>
      <c r="C23" s="218">
        <v>15998</v>
      </c>
      <c r="D23" s="218">
        <v>15455</v>
      </c>
      <c r="E23" s="218">
        <v>543</v>
      </c>
      <c r="F23" s="219">
        <v>3.4</v>
      </c>
      <c r="G23" s="199">
        <v>16245</v>
      </c>
      <c r="H23" s="199">
        <v>15657</v>
      </c>
      <c r="I23" s="199">
        <v>588</v>
      </c>
      <c r="J23" s="200">
        <v>3.6</v>
      </c>
      <c r="K23" s="199">
        <v>16675</v>
      </c>
      <c r="L23" s="199">
        <v>15884</v>
      </c>
      <c r="M23" s="199">
        <v>791</v>
      </c>
      <c r="N23" s="200">
        <v>4.7</v>
      </c>
    </row>
    <row r="24" spans="1:19" ht="18.75" x14ac:dyDescent="0.25">
      <c r="A24" s="27" t="s">
        <v>99</v>
      </c>
      <c r="B24" s="205" t="str" cm="1">
        <f t="array" ref="B24">_xlfn.IFS(F24&gt;J24,$D$60,F24&lt;J24,$D$61,F24=J24,"-")</f>
        <v>↓</v>
      </c>
      <c r="C24" s="218">
        <v>29372</v>
      </c>
      <c r="D24" s="218">
        <v>28272</v>
      </c>
      <c r="E24" s="218">
        <v>1100</v>
      </c>
      <c r="F24" s="219">
        <v>3.7</v>
      </c>
      <c r="G24" s="199">
        <v>29765</v>
      </c>
      <c r="H24" s="199">
        <v>28611</v>
      </c>
      <c r="I24" s="199">
        <v>1154</v>
      </c>
      <c r="J24" s="200">
        <v>3.9</v>
      </c>
      <c r="K24" s="199">
        <v>30264</v>
      </c>
      <c r="L24" s="199">
        <v>28736</v>
      </c>
      <c r="M24" s="199">
        <v>1528</v>
      </c>
      <c r="N24" s="200">
        <v>5</v>
      </c>
    </row>
    <row r="25" spans="1:19" ht="18.75" x14ac:dyDescent="0.25">
      <c r="A25" s="27" t="s">
        <v>85</v>
      </c>
      <c r="B25" s="205" t="str" cm="1">
        <f t="array" ref="B25">_xlfn.IFS(F25&gt;J25,$D$60,F25&lt;J25,$D$61,F25=J25,"-")</f>
        <v>-</v>
      </c>
      <c r="C25" s="218">
        <v>12408</v>
      </c>
      <c r="D25" s="218">
        <v>11791</v>
      </c>
      <c r="E25" s="218">
        <v>617</v>
      </c>
      <c r="F25" s="219">
        <v>5</v>
      </c>
      <c r="G25" s="199">
        <v>13108</v>
      </c>
      <c r="H25" s="199">
        <v>12456</v>
      </c>
      <c r="I25" s="199">
        <v>652</v>
      </c>
      <c r="J25" s="200">
        <v>5</v>
      </c>
      <c r="K25" s="199">
        <v>12781</v>
      </c>
      <c r="L25" s="199">
        <v>11960</v>
      </c>
      <c r="M25" s="199">
        <v>821</v>
      </c>
      <c r="N25" s="200">
        <v>6.4</v>
      </c>
    </row>
    <row r="26" spans="1:19" ht="18.75" x14ac:dyDescent="0.25">
      <c r="A26" s="27" t="s">
        <v>116</v>
      </c>
      <c r="B26" s="205" t="str" cm="1">
        <f t="array" ref="B26">_xlfn.IFS(F26&gt;J26,$D$60,F26&lt;J26,$D$61,F26=J26,"-")</f>
        <v>↓</v>
      </c>
      <c r="C26" s="218">
        <v>80743</v>
      </c>
      <c r="D26" s="218">
        <v>78492</v>
      </c>
      <c r="E26" s="218">
        <v>2251</v>
      </c>
      <c r="F26" s="219">
        <v>2.8</v>
      </c>
      <c r="G26" s="199">
        <v>81202</v>
      </c>
      <c r="H26" s="199">
        <v>78780</v>
      </c>
      <c r="I26" s="199">
        <v>2422</v>
      </c>
      <c r="J26" s="200">
        <v>3</v>
      </c>
      <c r="K26" s="199">
        <v>79406</v>
      </c>
      <c r="L26" s="199">
        <v>76347</v>
      </c>
      <c r="M26" s="199">
        <v>3059</v>
      </c>
      <c r="N26" s="200">
        <v>3.9</v>
      </c>
    </row>
    <row r="27" spans="1:19" ht="18.75" x14ac:dyDescent="0.25">
      <c r="A27" s="27" t="s">
        <v>110</v>
      </c>
      <c r="B27" s="205" t="str" cm="1">
        <f t="array" ref="B27">_xlfn.IFS(F27&gt;J27,$D$60,F27&lt;J27,$D$61,F27=J27,"-")</f>
        <v>↓</v>
      </c>
      <c r="C27" s="218">
        <v>10418</v>
      </c>
      <c r="D27" s="218">
        <v>10108</v>
      </c>
      <c r="E27" s="218">
        <v>310</v>
      </c>
      <c r="F27" s="219">
        <v>3</v>
      </c>
      <c r="G27" s="199">
        <v>10525</v>
      </c>
      <c r="H27" s="199">
        <v>10192</v>
      </c>
      <c r="I27" s="199">
        <v>333</v>
      </c>
      <c r="J27" s="200">
        <v>3.2</v>
      </c>
      <c r="K27" s="199">
        <v>10569</v>
      </c>
      <c r="L27" s="199">
        <v>10183</v>
      </c>
      <c r="M27" s="199">
        <v>386</v>
      </c>
      <c r="N27" s="200">
        <v>3.7</v>
      </c>
    </row>
    <row r="28" spans="1:19" ht="18.75" x14ac:dyDescent="0.25">
      <c r="A28" s="27" t="s">
        <v>82</v>
      </c>
      <c r="B28" s="205" t="str" cm="1">
        <f t="array" ref="B28">_xlfn.IFS(F28&gt;J28,$D$60,F28&lt;J28,$D$61,F28=J28,"-")</f>
        <v>↓</v>
      </c>
      <c r="C28" s="218">
        <v>9165</v>
      </c>
      <c r="D28" s="218">
        <v>8719</v>
      </c>
      <c r="E28" s="218">
        <v>446</v>
      </c>
      <c r="F28" s="219">
        <v>4.9000000000000004</v>
      </c>
      <c r="G28" s="199">
        <v>9289</v>
      </c>
      <c r="H28" s="199">
        <v>8806</v>
      </c>
      <c r="I28" s="199">
        <v>483</v>
      </c>
      <c r="J28" s="200">
        <v>5.2</v>
      </c>
      <c r="K28" s="199">
        <v>9311</v>
      </c>
      <c r="L28" s="199">
        <v>8733</v>
      </c>
      <c r="M28" s="199">
        <v>578</v>
      </c>
      <c r="N28" s="200">
        <v>6.2</v>
      </c>
    </row>
    <row r="29" spans="1:19" ht="18.75" x14ac:dyDescent="0.25">
      <c r="A29" s="27" t="s">
        <v>102</v>
      </c>
      <c r="B29" s="205" t="str" cm="1">
        <f t="array" ref="B29">_xlfn.IFS(F29&gt;J29,$D$60,F29&lt;J29,$D$61,F29=J29,"-")</f>
        <v>↓</v>
      </c>
      <c r="C29" s="218">
        <v>64980</v>
      </c>
      <c r="D29" s="218">
        <v>62815</v>
      </c>
      <c r="E29" s="218">
        <v>2165</v>
      </c>
      <c r="F29" s="219">
        <v>3.3</v>
      </c>
      <c r="G29" s="199">
        <v>65830</v>
      </c>
      <c r="H29" s="199">
        <v>63569</v>
      </c>
      <c r="I29" s="199">
        <v>2261</v>
      </c>
      <c r="J29" s="200">
        <v>3.4</v>
      </c>
      <c r="K29" s="199">
        <v>66652</v>
      </c>
      <c r="L29" s="199">
        <v>63689</v>
      </c>
      <c r="M29" s="199">
        <v>2963</v>
      </c>
      <c r="N29" s="200">
        <v>4.4000000000000004</v>
      </c>
    </row>
    <row r="30" spans="1:19" ht="18.75" x14ac:dyDescent="0.25">
      <c r="A30" s="27" t="s">
        <v>90</v>
      </c>
      <c r="B30" s="205" t="str" cm="1">
        <f t="array" ref="B30">_xlfn.IFS(F30&gt;J30,$D$60,F30&lt;J30,$D$61,F30=J30,"-")</f>
        <v>↓</v>
      </c>
      <c r="C30" s="218">
        <v>26622</v>
      </c>
      <c r="D30" s="218">
        <v>25655</v>
      </c>
      <c r="E30" s="218">
        <v>967</v>
      </c>
      <c r="F30" s="219">
        <v>3.6</v>
      </c>
      <c r="G30" s="199">
        <v>26999</v>
      </c>
      <c r="H30" s="199">
        <v>25962</v>
      </c>
      <c r="I30" s="199">
        <v>1037</v>
      </c>
      <c r="J30" s="200">
        <v>3.8</v>
      </c>
      <c r="K30" s="199">
        <v>27153</v>
      </c>
      <c r="L30" s="199">
        <v>25795</v>
      </c>
      <c r="M30" s="199">
        <v>1358</v>
      </c>
      <c r="N30" s="200">
        <v>5</v>
      </c>
    </row>
    <row r="31" spans="1:19" ht="18.75" x14ac:dyDescent="0.25">
      <c r="A31" s="27" t="s">
        <v>117</v>
      </c>
      <c r="B31" s="205" t="str" cm="1">
        <f t="array" ref="B31">_xlfn.IFS(F31&gt;J31,$D$60,F31&lt;J31,$D$61,F31=J31,"-")</f>
        <v>↓</v>
      </c>
      <c r="C31" s="218">
        <v>259346</v>
      </c>
      <c r="D31" s="218">
        <v>252210</v>
      </c>
      <c r="E31" s="218">
        <v>7136</v>
      </c>
      <c r="F31" s="219">
        <v>2.8</v>
      </c>
      <c r="G31" s="199">
        <v>261200</v>
      </c>
      <c r="H31" s="199">
        <v>253462</v>
      </c>
      <c r="I31" s="199">
        <v>7738</v>
      </c>
      <c r="J31" s="200">
        <v>3</v>
      </c>
      <c r="K31" s="199">
        <v>258283</v>
      </c>
      <c r="L31" s="199">
        <v>248752</v>
      </c>
      <c r="M31" s="199">
        <v>9531</v>
      </c>
      <c r="N31" s="200">
        <v>3.7</v>
      </c>
    </row>
    <row r="32" spans="1:19" ht="18.75" x14ac:dyDescent="0.25">
      <c r="A32" s="27" t="s">
        <v>100</v>
      </c>
      <c r="B32" s="205" t="str" cm="1">
        <f t="array" ref="B32">_xlfn.IFS(F32&gt;J32,$D$60,F32&lt;J32,$D$61,F32=J32,"-")</f>
        <v>↓</v>
      </c>
      <c r="C32" s="218">
        <v>28620</v>
      </c>
      <c r="D32" s="218">
        <v>27540</v>
      </c>
      <c r="E32" s="218">
        <v>1080</v>
      </c>
      <c r="F32" s="219">
        <v>3.8</v>
      </c>
      <c r="G32" s="199">
        <v>29838</v>
      </c>
      <c r="H32" s="199">
        <v>28668</v>
      </c>
      <c r="I32" s="199">
        <v>1170</v>
      </c>
      <c r="J32" s="200">
        <v>3.9</v>
      </c>
      <c r="K32" s="199">
        <v>29716</v>
      </c>
      <c r="L32" s="199">
        <v>28235</v>
      </c>
      <c r="M32" s="199">
        <v>1481</v>
      </c>
      <c r="N32" s="200">
        <v>5</v>
      </c>
    </row>
    <row r="33" spans="1:14" ht="18.75" x14ac:dyDescent="0.25">
      <c r="A33" s="27" t="s">
        <v>118</v>
      </c>
      <c r="B33" s="205" t="str" cm="1">
        <f t="array" ref="B33">_xlfn.IFS(F33&gt;J33,$D$60,F33&lt;J33,$D$61,F33=J33,"-")</f>
        <v>-</v>
      </c>
      <c r="C33" s="218">
        <v>7987</v>
      </c>
      <c r="D33" s="218">
        <v>7744</v>
      </c>
      <c r="E33" s="218">
        <v>243</v>
      </c>
      <c r="F33" s="219">
        <v>3</v>
      </c>
      <c r="G33" s="199">
        <v>8213</v>
      </c>
      <c r="H33" s="199">
        <v>7966</v>
      </c>
      <c r="I33" s="199">
        <v>247</v>
      </c>
      <c r="J33" s="200">
        <v>3</v>
      </c>
      <c r="K33" s="199">
        <v>8067</v>
      </c>
      <c r="L33" s="199">
        <v>7735</v>
      </c>
      <c r="M33" s="199">
        <v>332</v>
      </c>
      <c r="N33" s="200">
        <v>4.0999999999999996</v>
      </c>
    </row>
    <row r="34" spans="1:14" ht="18.75" x14ac:dyDescent="0.25">
      <c r="A34" s="27" t="s">
        <v>87</v>
      </c>
      <c r="B34" s="205" t="str" cm="1">
        <f t="array" ref="B34">_xlfn.IFS(F34&gt;J34,$D$60,F34&lt;J34,$D$61,F34=J34,"-")</f>
        <v>↓</v>
      </c>
      <c r="C34" s="218">
        <v>155580</v>
      </c>
      <c r="D34" s="218">
        <v>150039</v>
      </c>
      <c r="E34" s="218">
        <v>5541</v>
      </c>
      <c r="F34" s="219">
        <v>3.6</v>
      </c>
      <c r="G34" s="199">
        <v>157424</v>
      </c>
      <c r="H34" s="199">
        <v>151302</v>
      </c>
      <c r="I34" s="199">
        <v>6122</v>
      </c>
      <c r="J34" s="200">
        <v>3.9</v>
      </c>
      <c r="K34" s="199">
        <v>156113</v>
      </c>
      <c r="L34" s="199">
        <v>148172</v>
      </c>
      <c r="M34" s="199">
        <v>7941</v>
      </c>
      <c r="N34" s="200">
        <v>5.0999999999999996</v>
      </c>
    </row>
    <row r="35" spans="1:14" ht="18.75" x14ac:dyDescent="0.25">
      <c r="A35" s="27" t="s">
        <v>113</v>
      </c>
      <c r="B35" s="205" t="str" cm="1">
        <f t="array" ref="B35">_xlfn.IFS(F35&gt;J35,$D$60,F35&lt;J35,$D$61,F35=J35,"-")</f>
        <v>↓</v>
      </c>
      <c r="C35" s="218">
        <v>13544</v>
      </c>
      <c r="D35" s="218">
        <v>13145</v>
      </c>
      <c r="E35" s="218">
        <v>399</v>
      </c>
      <c r="F35" s="219">
        <v>2.9</v>
      </c>
      <c r="G35" s="199">
        <v>13694</v>
      </c>
      <c r="H35" s="199">
        <v>13261</v>
      </c>
      <c r="I35" s="199">
        <v>433</v>
      </c>
      <c r="J35" s="200">
        <v>3.2</v>
      </c>
      <c r="K35" s="199">
        <v>13687</v>
      </c>
      <c r="L35" s="199">
        <v>13199</v>
      </c>
      <c r="M35" s="199">
        <v>488</v>
      </c>
      <c r="N35" s="200">
        <v>3.6</v>
      </c>
    </row>
    <row r="36" spans="1:14" ht="18.75" x14ac:dyDescent="0.25">
      <c r="A36" s="27" t="s">
        <v>107</v>
      </c>
      <c r="B36" s="205" t="str" cm="1">
        <f t="array" ref="B36">_xlfn.IFS(F36&gt;J36,$D$60,F36&lt;J36,$D$61,F36=J36,"-")</f>
        <v>↓</v>
      </c>
      <c r="C36" s="218">
        <v>29122</v>
      </c>
      <c r="D36" s="218">
        <v>28178</v>
      </c>
      <c r="E36" s="218">
        <v>944</v>
      </c>
      <c r="F36" s="219">
        <v>3.2</v>
      </c>
      <c r="G36" s="199">
        <v>29480</v>
      </c>
      <c r="H36" s="199">
        <v>28455</v>
      </c>
      <c r="I36" s="199">
        <v>1025</v>
      </c>
      <c r="J36" s="200">
        <v>3.5</v>
      </c>
      <c r="K36" s="199">
        <v>29436</v>
      </c>
      <c r="L36" s="199">
        <v>28215</v>
      </c>
      <c r="M36" s="199">
        <v>1221</v>
      </c>
      <c r="N36" s="200">
        <v>4.0999999999999996</v>
      </c>
    </row>
    <row r="37" spans="1:14" ht="18.75" x14ac:dyDescent="0.25">
      <c r="A37" s="27" t="s">
        <v>92</v>
      </c>
      <c r="B37" s="205" t="str" cm="1">
        <f t="array" ref="B37">_xlfn.IFS(F37&gt;J37,$D$60,F37&lt;J37,$D$61,F37=J37,"-")</f>
        <v>↓</v>
      </c>
      <c r="C37" s="218">
        <v>43870</v>
      </c>
      <c r="D37" s="218">
        <v>42322</v>
      </c>
      <c r="E37" s="218">
        <v>1548</v>
      </c>
      <c r="F37" s="219">
        <v>3.5</v>
      </c>
      <c r="G37" s="199">
        <v>44678</v>
      </c>
      <c r="H37" s="199">
        <v>43009</v>
      </c>
      <c r="I37" s="199">
        <v>1669</v>
      </c>
      <c r="J37" s="200">
        <v>3.7</v>
      </c>
      <c r="K37" s="199">
        <v>43242</v>
      </c>
      <c r="L37" s="199">
        <v>41254</v>
      </c>
      <c r="M37" s="199">
        <v>1988</v>
      </c>
      <c r="N37" s="200">
        <v>4.5999999999999996</v>
      </c>
    </row>
    <row r="38" spans="1:14" ht="18.75" x14ac:dyDescent="0.25">
      <c r="A38" s="27" t="s">
        <v>101</v>
      </c>
      <c r="B38" s="205" t="str" cm="1">
        <f t="array" ref="B38">_xlfn.IFS(F38&gt;J38,$D$60,F38&lt;J38,$D$61,F38=J38,"-")</f>
        <v>↓</v>
      </c>
      <c r="C38" s="218">
        <v>30042</v>
      </c>
      <c r="D38" s="218">
        <v>29034</v>
      </c>
      <c r="E38" s="218">
        <v>1008</v>
      </c>
      <c r="F38" s="219">
        <v>3.4</v>
      </c>
      <c r="G38" s="199">
        <v>30311</v>
      </c>
      <c r="H38" s="199">
        <v>29209</v>
      </c>
      <c r="I38" s="199">
        <v>1102</v>
      </c>
      <c r="J38" s="200">
        <v>3.6</v>
      </c>
      <c r="K38" s="199">
        <v>30114</v>
      </c>
      <c r="L38" s="199">
        <v>28716</v>
      </c>
      <c r="M38" s="199">
        <v>1398</v>
      </c>
      <c r="N38" s="200">
        <v>4.5999999999999996</v>
      </c>
    </row>
    <row r="39" spans="1:14" ht="18.75" x14ac:dyDescent="0.25">
      <c r="A39" s="27" t="s">
        <v>88</v>
      </c>
      <c r="B39" s="205" t="str" cm="1">
        <f t="array" ref="B39">_xlfn.IFS(F39&gt;J39,$D$60,F39&lt;J39,$D$61,F39=J39,"-")</f>
        <v>↓</v>
      </c>
      <c r="C39" s="218">
        <v>6383</v>
      </c>
      <c r="D39" s="218">
        <v>6071</v>
      </c>
      <c r="E39" s="218">
        <v>312</v>
      </c>
      <c r="F39" s="219">
        <v>4.9000000000000004</v>
      </c>
      <c r="G39" s="199">
        <v>6491</v>
      </c>
      <c r="H39" s="199">
        <v>6162</v>
      </c>
      <c r="I39" s="199">
        <v>329</v>
      </c>
      <c r="J39" s="200">
        <v>5.0999999999999996</v>
      </c>
      <c r="K39" s="199">
        <v>6680</v>
      </c>
      <c r="L39" s="199">
        <v>6277</v>
      </c>
      <c r="M39" s="199">
        <v>403</v>
      </c>
      <c r="N39" s="200">
        <v>6</v>
      </c>
    </row>
    <row r="40" spans="1:14" ht="18.75" x14ac:dyDescent="0.25">
      <c r="A40" s="53" t="s">
        <v>121</v>
      </c>
      <c r="B40" s="205" t="str" cm="1">
        <f t="array" ref="B40">_xlfn.IFS(F40&gt;J40,$D$60,F40&lt;J40,$D$61,F40=J40,"-")</f>
        <v>↓</v>
      </c>
      <c r="C40" s="218">
        <v>149832</v>
      </c>
      <c r="D40" s="218">
        <v>145876</v>
      </c>
      <c r="E40" s="218">
        <v>3956</v>
      </c>
      <c r="F40" s="219">
        <v>2.6</v>
      </c>
      <c r="G40" s="199">
        <v>151581</v>
      </c>
      <c r="H40" s="199">
        <v>147273</v>
      </c>
      <c r="I40" s="199">
        <v>4308</v>
      </c>
      <c r="J40" s="200">
        <v>2.8</v>
      </c>
      <c r="K40" s="199">
        <v>150879</v>
      </c>
      <c r="L40" s="199">
        <v>145841</v>
      </c>
      <c r="M40" s="199">
        <v>5038</v>
      </c>
      <c r="N40" s="200">
        <v>3.3</v>
      </c>
    </row>
    <row r="41" spans="1:14" ht="18.75" x14ac:dyDescent="0.25">
      <c r="A41" s="27" t="s">
        <v>80</v>
      </c>
      <c r="B41" s="205" t="str" cm="1">
        <f t="array" ref="B41">_xlfn.IFS(F41&gt;J41,$D$60,F41&lt;J41,$D$61,F41=J41,"-")</f>
        <v>↓</v>
      </c>
      <c r="C41" s="218">
        <v>12783</v>
      </c>
      <c r="D41" s="218">
        <v>12100</v>
      </c>
      <c r="E41" s="218">
        <v>683</v>
      </c>
      <c r="F41" s="219">
        <v>5.3</v>
      </c>
      <c r="G41" s="199">
        <v>13049</v>
      </c>
      <c r="H41" s="199">
        <v>12323</v>
      </c>
      <c r="I41" s="199">
        <v>726</v>
      </c>
      <c r="J41" s="200">
        <v>5.6</v>
      </c>
      <c r="K41" s="199">
        <v>13123</v>
      </c>
      <c r="L41" s="199">
        <v>12147</v>
      </c>
      <c r="M41" s="199">
        <v>976</v>
      </c>
      <c r="N41" s="200">
        <v>7.4</v>
      </c>
    </row>
    <row r="42" spans="1:14" ht="18.75" x14ac:dyDescent="0.25">
      <c r="A42" s="27" t="s">
        <v>75</v>
      </c>
      <c r="B42" s="205" t="str" cm="1">
        <f t="array" ref="B42">_xlfn.IFS(F42&gt;J42,$D$60,F42&lt;J42,$D$61,F42=J42,"-")</f>
        <v>↓</v>
      </c>
      <c r="C42" s="218">
        <v>8283</v>
      </c>
      <c r="D42" s="218">
        <v>7684</v>
      </c>
      <c r="E42" s="218">
        <v>599</v>
      </c>
      <c r="F42" s="219">
        <v>7.2</v>
      </c>
      <c r="G42" s="199">
        <v>8636</v>
      </c>
      <c r="H42" s="199">
        <v>8009</v>
      </c>
      <c r="I42" s="199">
        <v>627</v>
      </c>
      <c r="J42" s="200">
        <v>7.3</v>
      </c>
      <c r="K42" s="199">
        <v>8844</v>
      </c>
      <c r="L42" s="199">
        <v>8139</v>
      </c>
      <c r="M42" s="199">
        <v>705</v>
      </c>
      <c r="N42" s="200">
        <v>8</v>
      </c>
    </row>
    <row r="43" spans="1:14" ht="18.75" x14ac:dyDescent="0.25">
      <c r="A43" s="27" t="s">
        <v>93</v>
      </c>
      <c r="B43" s="205" t="str" cm="1">
        <f t="array" ref="B43">_xlfn.IFS(F43&gt;J43,$D$60,F43&lt;J43,$D$61,F43=J43,"-")</f>
        <v>↓</v>
      </c>
      <c r="C43" s="218">
        <v>3278</v>
      </c>
      <c r="D43" s="218">
        <v>3154</v>
      </c>
      <c r="E43" s="218">
        <v>124</v>
      </c>
      <c r="F43" s="219">
        <v>3.8</v>
      </c>
      <c r="G43" s="199">
        <v>3406</v>
      </c>
      <c r="H43" s="199">
        <v>3269</v>
      </c>
      <c r="I43" s="199">
        <v>137</v>
      </c>
      <c r="J43" s="200">
        <v>4</v>
      </c>
      <c r="K43" s="199">
        <v>3373</v>
      </c>
      <c r="L43" s="199">
        <v>3196</v>
      </c>
      <c r="M43" s="199">
        <v>177</v>
      </c>
      <c r="N43" s="200">
        <v>5.2</v>
      </c>
    </row>
    <row r="44" spans="1:14" ht="18.75" x14ac:dyDescent="0.25">
      <c r="A44" s="27" t="s">
        <v>119</v>
      </c>
      <c r="B44" s="205" t="str" cm="1">
        <f t="array" ref="B44">_xlfn.IFS(F44&gt;J44,$D$60,F44&lt;J44,$D$61,F44=J44,"-")</f>
        <v>↓</v>
      </c>
      <c r="C44" s="218">
        <v>19090</v>
      </c>
      <c r="D44" s="218">
        <v>18568</v>
      </c>
      <c r="E44" s="218">
        <v>522</v>
      </c>
      <c r="F44" s="219">
        <v>2.7</v>
      </c>
      <c r="G44" s="199">
        <v>19483</v>
      </c>
      <c r="H44" s="199">
        <v>18915</v>
      </c>
      <c r="I44" s="199">
        <v>568</v>
      </c>
      <c r="J44" s="200">
        <v>2.9</v>
      </c>
      <c r="K44" s="199">
        <v>19494</v>
      </c>
      <c r="L44" s="199">
        <v>18796</v>
      </c>
      <c r="M44" s="199">
        <v>698</v>
      </c>
      <c r="N44" s="200">
        <v>3.6</v>
      </c>
    </row>
    <row r="45" spans="1:14" ht="18.75" x14ac:dyDescent="0.25">
      <c r="A45" s="27" t="s">
        <v>103</v>
      </c>
      <c r="B45" s="205" t="str" cm="1">
        <f t="array" ref="B45">_xlfn.IFS(F45&gt;J45,$D$60,F45&lt;J45,$D$61,F45=J45,"-")</f>
        <v>↓</v>
      </c>
      <c r="C45" s="218">
        <v>33432</v>
      </c>
      <c r="D45" s="218">
        <v>32384</v>
      </c>
      <c r="E45" s="218">
        <v>1048</v>
      </c>
      <c r="F45" s="219">
        <v>3.1</v>
      </c>
      <c r="G45" s="199">
        <v>34774</v>
      </c>
      <c r="H45" s="199">
        <v>33653</v>
      </c>
      <c r="I45" s="199">
        <v>1121</v>
      </c>
      <c r="J45" s="200">
        <v>3.2</v>
      </c>
      <c r="K45" s="199">
        <v>33940</v>
      </c>
      <c r="L45" s="199">
        <v>32424</v>
      </c>
      <c r="M45" s="199">
        <v>1516</v>
      </c>
      <c r="N45" s="200">
        <v>4.5</v>
      </c>
    </row>
    <row r="46" spans="1:14" ht="18.75" x14ac:dyDescent="0.25">
      <c r="A46" s="27" t="s">
        <v>78</v>
      </c>
      <c r="B46" s="205" t="str" cm="1">
        <f t="array" ref="B46">_xlfn.IFS(F46&gt;J46,$D$60,F46&lt;J46,$D$61,F46=J46,"-")</f>
        <v>↓</v>
      </c>
      <c r="C46" s="218">
        <v>32332</v>
      </c>
      <c r="D46" s="218">
        <v>30441</v>
      </c>
      <c r="E46" s="218">
        <v>1891</v>
      </c>
      <c r="F46" s="219">
        <v>5.8</v>
      </c>
      <c r="G46" s="199">
        <v>33081</v>
      </c>
      <c r="H46" s="199">
        <v>31072</v>
      </c>
      <c r="I46" s="199">
        <v>2009</v>
      </c>
      <c r="J46" s="200">
        <v>6.1</v>
      </c>
      <c r="K46" s="199">
        <v>34142</v>
      </c>
      <c r="L46" s="199">
        <v>31455</v>
      </c>
      <c r="M46" s="199">
        <v>2687</v>
      </c>
      <c r="N46" s="200">
        <v>7.9</v>
      </c>
    </row>
    <row r="47" spans="1:14" ht="18.75" x14ac:dyDescent="0.25">
      <c r="A47" s="27" t="s">
        <v>114</v>
      </c>
      <c r="B47" s="205" t="str" cm="1">
        <f t="array" ref="B47">_xlfn.IFS(F47&gt;J47,$D$60,F47&lt;J47,$D$61,F47=J47,"-")</f>
        <v>↓</v>
      </c>
      <c r="C47" s="218">
        <v>57880</v>
      </c>
      <c r="D47" s="218">
        <v>56066</v>
      </c>
      <c r="E47" s="218">
        <v>1814</v>
      </c>
      <c r="F47" s="219">
        <v>3.1</v>
      </c>
      <c r="G47" s="199">
        <v>58294</v>
      </c>
      <c r="H47" s="199">
        <v>56369</v>
      </c>
      <c r="I47" s="199">
        <v>1925</v>
      </c>
      <c r="J47" s="200">
        <v>3.3</v>
      </c>
      <c r="K47" s="199">
        <v>57543</v>
      </c>
      <c r="L47" s="199">
        <v>55330</v>
      </c>
      <c r="M47" s="199">
        <v>2213</v>
      </c>
      <c r="N47" s="200">
        <v>3.8</v>
      </c>
    </row>
    <row r="48" spans="1:14" ht="18.75" x14ac:dyDescent="0.25">
      <c r="A48" s="27" t="s">
        <v>105</v>
      </c>
      <c r="B48" s="205" t="str" cm="1">
        <f t="array" ref="B48">_xlfn.IFS(F48&gt;J48,$D$60,F48&lt;J48,$D$61,F48=J48,"-")</f>
        <v>↓</v>
      </c>
      <c r="C48" s="218">
        <v>195467</v>
      </c>
      <c r="D48" s="218">
        <v>188935</v>
      </c>
      <c r="E48" s="218">
        <v>6532</v>
      </c>
      <c r="F48" s="219">
        <v>3.3</v>
      </c>
      <c r="G48" s="199">
        <v>197502</v>
      </c>
      <c r="H48" s="199">
        <v>190525</v>
      </c>
      <c r="I48" s="199">
        <v>6977</v>
      </c>
      <c r="J48" s="200">
        <v>3.5</v>
      </c>
      <c r="K48" s="199">
        <v>197290</v>
      </c>
      <c r="L48" s="199">
        <v>188321</v>
      </c>
      <c r="M48" s="199">
        <v>8969</v>
      </c>
      <c r="N48" s="200">
        <v>4.5</v>
      </c>
    </row>
    <row r="49" spans="1:14" ht="18.75" x14ac:dyDescent="0.25">
      <c r="A49" s="27" t="s">
        <v>120</v>
      </c>
      <c r="B49" s="205" t="str" cm="1">
        <f t="array" ref="B49">_xlfn.IFS(F49&gt;J49,$D$60,F49&lt;J49,$D$61,F49=J49,"-")</f>
        <v>↓</v>
      </c>
      <c r="C49" s="218">
        <v>8369</v>
      </c>
      <c r="D49" s="218">
        <v>8149</v>
      </c>
      <c r="E49" s="218">
        <v>220</v>
      </c>
      <c r="F49" s="219">
        <v>2.6</v>
      </c>
      <c r="G49" s="199">
        <v>8520</v>
      </c>
      <c r="H49" s="199">
        <v>8269</v>
      </c>
      <c r="I49" s="199">
        <v>251</v>
      </c>
      <c r="J49" s="200">
        <v>2.9</v>
      </c>
      <c r="K49" s="199">
        <v>8587</v>
      </c>
      <c r="L49" s="199">
        <v>8306</v>
      </c>
      <c r="M49" s="199">
        <v>281</v>
      </c>
      <c r="N49" s="200">
        <v>3.3</v>
      </c>
    </row>
    <row r="50" spans="1:14" ht="18.75" x14ac:dyDescent="0.25">
      <c r="A50" s="27" t="s">
        <v>108</v>
      </c>
      <c r="B50" s="205" t="str" cm="1">
        <f t="array" ref="B50">_xlfn.IFS(F50&gt;J50,$D$60,F50&lt;J50,$D$61,F50=J50,"-")</f>
        <v>↓</v>
      </c>
      <c r="C50" s="218">
        <v>156609</v>
      </c>
      <c r="D50" s="218">
        <v>151581</v>
      </c>
      <c r="E50" s="218">
        <v>5028</v>
      </c>
      <c r="F50" s="219">
        <v>3.2</v>
      </c>
      <c r="G50" s="199">
        <v>159199</v>
      </c>
      <c r="H50" s="199">
        <v>153846</v>
      </c>
      <c r="I50" s="199">
        <v>5353</v>
      </c>
      <c r="J50" s="200">
        <v>3.4</v>
      </c>
      <c r="K50" s="199">
        <v>156024</v>
      </c>
      <c r="L50" s="199">
        <v>149134</v>
      </c>
      <c r="M50" s="199">
        <v>6890</v>
      </c>
      <c r="N50" s="200">
        <v>4.4000000000000004</v>
      </c>
    </row>
    <row r="51" spans="1:14" ht="18.75" x14ac:dyDescent="0.25">
      <c r="A51" s="27" t="s">
        <v>96</v>
      </c>
      <c r="B51" s="205" t="str" cm="1">
        <f t="array" ref="B51">_xlfn.IFS(F51&gt;J51,$D$60,F51&lt;J51,$D$61,F51=J51,"-")</f>
        <v>↓</v>
      </c>
      <c r="C51" s="218">
        <v>41664</v>
      </c>
      <c r="D51" s="218">
        <v>40095</v>
      </c>
      <c r="E51" s="218">
        <v>1569</v>
      </c>
      <c r="F51" s="219">
        <v>3.8</v>
      </c>
      <c r="G51" s="199">
        <v>42165</v>
      </c>
      <c r="H51" s="199">
        <v>40481</v>
      </c>
      <c r="I51" s="199">
        <v>1684</v>
      </c>
      <c r="J51" s="200">
        <v>4</v>
      </c>
      <c r="K51" s="199">
        <v>43241</v>
      </c>
      <c r="L51" s="199">
        <v>41102</v>
      </c>
      <c r="M51" s="199">
        <v>2139</v>
      </c>
      <c r="N51" s="200">
        <v>4.9000000000000004</v>
      </c>
    </row>
    <row r="52" spans="1:14" ht="18.75" x14ac:dyDescent="0.25">
      <c r="A52" s="27" t="s">
        <v>83</v>
      </c>
      <c r="B52" s="205" t="str" cm="1">
        <f t="array" ref="B52">_xlfn.IFS(F52&gt;J52,$D$60,F52&lt;J52,$D$61,F52=J52,"-")</f>
        <v>↑</v>
      </c>
      <c r="C52" s="218">
        <v>11490</v>
      </c>
      <c r="D52" s="218">
        <v>10830</v>
      </c>
      <c r="E52" s="218">
        <v>660</v>
      </c>
      <c r="F52" s="219">
        <v>5.7</v>
      </c>
      <c r="G52" s="199">
        <v>11606</v>
      </c>
      <c r="H52" s="199">
        <v>10995</v>
      </c>
      <c r="I52" s="199">
        <v>611</v>
      </c>
      <c r="J52" s="200">
        <v>5.3</v>
      </c>
      <c r="K52" s="199">
        <v>11508</v>
      </c>
      <c r="L52" s="199">
        <v>10663</v>
      </c>
      <c r="M52" s="199">
        <v>845</v>
      </c>
      <c r="N52" s="200">
        <v>7.3</v>
      </c>
    </row>
    <row r="53" spans="1:14" ht="18.75" x14ac:dyDescent="0.25">
      <c r="A53" s="27" t="s">
        <v>84</v>
      </c>
      <c r="B53" s="205" t="str" cm="1">
        <f t="array" ref="B53">_xlfn.IFS(F53&gt;J53,$D$60,F53&lt;J53,$D$61,F53=J53,"-")</f>
        <v>↓</v>
      </c>
      <c r="C53" s="218">
        <v>10867</v>
      </c>
      <c r="D53" s="218">
        <v>10308</v>
      </c>
      <c r="E53" s="218">
        <v>559</v>
      </c>
      <c r="F53" s="219">
        <v>5.0999999999999996</v>
      </c>
      <c r="G53" s="199">
        <v>11110</v>
      </c>
      <c r="H53" s="199">
        <v>10506</v>
      </c>
      <c r="I53" s="199">
        <v>604</v>
      </c>
      <c r="J53" s="200">
        <v>5.4</v>
      </c>
      <c r="K53" s="199">
        <v>11405</v>
      </c>
      <c r="L53" s="199">
        <v>10651</v>
      </c>
      <c r="M53" s="199">
        <v>754</v>
      </c>
      <c r="N53" s="200">
        <v>6.6</v>
      </c>
    </row>
    <row r="54" spans="1:14" ht="19.5" thickBot="1" x14ac:dyDescent="0.3">
      <c r="A54" s="50" t="s">
        <v>106</v>
      </c>
      <c r="B54" s="205" t="str" cm="1">
        <f t="array" ref="B54">_xlfn.IFS(F54&gt;J54,$D$60,F54&lt;J54,$D$61,F54=J54,"-")</f>
        <v>↓</v>
      </c>
      <c r="C54" s="218">
        <v>149083</v>
      </c>
      <c r="D54" s="218">
        <v>144464</v>
      </c>
      <c r="E54" s="218">
        <v>4619</v>
      </c>
      <c r="F54" s="219">
        <v>3.1</v>
      </c>
      <c r="G54" s="199">
        <v>151773</v>
      </c>
      <c r="H54" s="199">
        <v>146781</v>
      </c>
      <c r="I54" s="199">
        <v>4992</v>
      </c>
      <c r="J54" s="200">
        <v>3.3</v>
      </c>
      <c r="K54" s="199">
        <v>146224</v>
      </c>
      <c r="L54" s="199">
        <v>140620</v>
      </c>
      <c r="M54" s="199">
        <v>5604</v>
      </c>
      <c r="N54" s="200">
        <v>3.8</v>
      </c>
    </row>
    <row r="55" spans="1:14" ht="15.75" x14ac:dyDescent="0.25">
      <c r="A55" s="27"/>
      <c r="B55" s="170"/>
      <c r="C55" s="56"/>
      <c r="D55" s="54"/>
      <c r="E55" s="54"/>
      <c r="F55" s="55"/>
      <c r="G55" s="52"/>
      <c r="H55" s="52"/>
      <c r="I55" s="52"/>
      <c r="J55" s="51"/>
      <c r="K55" s="56"/>
      <c r="L55" s="54"/>
      <c r="M55" s="56"/>
      <c r="N55" s="60"/>
    </row>
    <row r="56" spans="1:14" x14ac:dyDescent="0.25">
      <c r="A56" s="27"/>
      <c r="B56" s="161"/>
      <c r="C56" s="161"/>
      <c r="D56" s="161"/>
      <c r="E56" s="172"/>
      <c r="G56" s="161"/>
      <c r="H56" s="161"/>
      <c r="I56" s="162"/>
      <c r="J56" s="199"/>
      <c r="K56" s="199"/>
      <c r="L56" s="199"/>
      <c r="M56" s="200"/>
      <c r="N56" s="55"/>
    </row>
    <row r="57" spans="1:14" x14ac:dyDescent="0.25">
      <c r="A57" s="27"/>
      <c r="B57" s="161"/>
      <c r="C57" s="161"/>
      <c r="D57" s="161"/>
      <c r="E57" s="172"/>
      <c r="F57" s="191"/>
      <c r="G57" s="161"/>
      <c r="H57" s="161"/>
      <c r="I57" s="162"/>
      <c r="J57" s="199"/>
      <c r="K57" s="199"/>
      <c r="L57" s="199"/>
      <c r="M57" s="200"/>
      <c r="N57" s="55"/>
    </row>
    <row r="58" spans="1:14" x14ac:dyDescent="0.25">
      <c r="A58" s="27"/>
      <c r="B58" s="161"/>
      <c r="C58" s="161"/>
      <c r="D58" s="161"/>
      <c r="E58" s="172"/>
      <c r="F58" s="191"/>
      <c r="G58" s="161"/>
      <c r="H58" s="161"/>
      <c r="I58" s="162"/>
      <c r="J58" s="199"/>
      <c r="K58" s="199"/>
      <c r="L58" s="199"/>
      <c r="M58" s="200"/>
      <c r="N58" s="55"/>
    </row>
    <row r="59" spans="1:14" x14ac:dyDescent="0.25">
      <c r="C59" s="54"/>
      <c r="D59" s="54"/>
      <c r="E59" s="54"/>
      <c r="F59" s="55"/>
      <c r="K59" s="54"/>
      <c r="L59" s="54"/>
      <c r="M59" s="54"/>
      <c r="N59" s="55"/>
    </row>
    <row r="60" spans="1:14" x14ac:dyDescent="0.25">
      <c r="C60" s="54"/>
      <c r="D60" s="206" t="s">
        <v>278</v>
      </c>
      <c r="E60" s="54"/>
      <c r="F60" s="55"/>
      <c r="K60" s="54"/>
      <c r="L60" s="54"/>
      <c r="M60" s="54"/>
      <c r="N60" s="55"/>
    </row>
    <row r="61" spans="1:14" x14ac:dyDescent="0.25">
      <c r="C61" s="54"/>
      <c r="D61" s="207" t="s">
        <v>79</v>
      </c>
      <c r="E61" s="54"/>
      <c r="F61" s="55"/>
      <c r="K61" s="54"/>
      <c r="L61" s="54"/>
      <c r="M61" s="54"/>
      <c r="N61" s="55"/>
    </row>
    <row r="62" spans="1:14" x14ac:dyDescent="0.25">
      <c r="C62" s="54"/>
      <c r="D62" s="54"/>
      <c r="E62" s="54"/>
      <c r="F62" s="55"/>
      <c r="K62" s="54"/>
      <c r="L62" s="54"/>
      <c r="M62" s="54"/>
      <c r="N62" s="55"/>
    </row>
    <row r="63" spans="1:14" x14ac:dyDescent="0.25">
      <c r="C63" s="54"/>
      <c r="D63" s="54"/>
      <c r="E63" s="54"/>
      <c r="F63" s="55"/>
      <c r="K63" s="54"/>
      <c r="L63" s="54"/>
      <c r="M63" s="54"/>
      <c r="N63" s="55"/>
    </row>
    <row r="64" spans="1:14" x14ac:dyDescent="0.25">
      <c r="C64" s="54"/>
      <c r="D64" s="54"/>
      <c r="E64" s="54"/>
      <c r="F64" s="55"/>
      <c r="K64" s="54"/>
      <c r="L64" s="54"/>
      <c r="M64" s="54"/>
      <c r="N64" s="55"/>
    </row>
    <row r="65" spans="3:14" x14ac:dyDescent="0.25">
      <c r="C65" s="54"/>
      <c r="D65" s="54"/>
      <c r="E65" s="54"/>
      <c r="F65" s="55"/>
      <c r="K65" s="54"/>
      <c r="L65" s="54"/>
      <c r="M65" s="54"/>
      <c r="N65" s="55"/>
    </row>
    <row r="66" spans="3:14" x14ac:dyDescent="0.25">
      <c r="C66" s="54"/>
      <c r="D66" s="54"/>
      <c r="E66" s="54"/>
      <c r="F66" s="55"/>
      <c r="K66" s="54"/>
      <c r="L66" s="54"/>
      <c r="M66" s="54"/>
      <c r="N66" s="55"/>
    </row>
    <row r="67" spans="3:14" x14ac:dyDescent="0.25">
      <c r="C67" s="54"/>
      <c r="D67" s="54"/>
      <c r="E67" s="54"/>
      <c r="F67" s="55"/>
      <c r="K67" s="54"/>
      <c r="L67" s="54"/>
      <c r="M67" s="54"/>
      <c r="N67" s="55"/>
    </row>
    <row r="68" spans="3:14" x14ac:dyDescent="0.25">
      <c r="C68" s="54"/>
      <c r="D68" s="54"/>
      <c r="E68" s="54"/>
      <c r="F68" s="55"/>
      <c r="K68" s="54"/>
      <c r="L68" s="54"/>
      <c r="M68" s="54"/>
      <c r="N68" s="55"/>
    </row>
    <row r="69" spans="3:14" x14ac:dyDescent="0.25">
      <c r="C69" s="54"/>
      <c r="D69" s="54"/>
      <c r="E69" s="54"/>
      <c r="F69" s="55"/>
      <c r="K69" s="54"/>
      <c r="L69" s="54"/>
      <c r="M69" s="54"/>
      <c r="N69" s="55"/>
    </row>
    <row r="70" spans="3:14" x14ac:dyDescent="0.25">
      <c r="C70" s="54"/>
      <c r="D70" s="54"/>
      <c r="E70" s="54"/>
      <c r="F70" s="55"/>
      <c r="K70" s="54"/>
      <c r="L70" s="54"/>
      <c r="M70" s="54"/>
      <c r="N70" s="55"/>
    </row>
    <row r="71" spans="3:14" x14ac:dyDescent="0.25">
      <c r="C71" s="54"/>
      <c r="D71" s="54"/>
      <c r="E71" s="54"/>
      <c r="F71" s="55"/>
      <c r="K71" s="54"/>
      <c r="L71" s="54"/>
      <c r="M71" s="54"/>
      <c r="N71" s="55"/>
    </row>
    <row r="72" spans="3:14" x14ac:dyDescent="0.25">
      <c r="C72" s="54"/>
      <c r="D72" s="54"/>
      <c r="E72" s="54"/>
      <c r="F72" s="55"/>
      <c r="K72" s="54"/>
      <c r="L72" s="54"/>
      <c r="M72" s="54"/>
      <c r="N72" s="55"/>
    </row>
    <row r="73" spans="3:14" x14ac:dyDescent="0.25">
      <c r="C73" s="54"/>
      <c r="D73" s="54"/>
      <c r="E73" s="54"/>
      <c r="F73" s="55"/>
      <c r="K73" s="54"/>
      <c r="L73" s="54"/>
      <c r="M73" s="54"/>
      <c r="N73" s="55"/>
    </row>
    <row r="74" spans="3:14" x14ac:dyDescent="0.25">
      <c r="C74" s="54"/>
      <c r="D74" s="54"/>
      <c r="E74" s="54"/>
      <c r="F74" s="55"/>
      <c r="K74" s="54"/>
      <c r="L74" s="54"/>
      <c r="M74" s="54"/>
      <c r="N74" s="55"/>
    </row>
  </sheetData>
  <sortState xmlns:xlrd2="http://schemas.microsoft.com/office/spreadsheetml/2017/richdata2" ref="A9:N54">
    <sortCondition ref="A9:A54"/>
  </sortState>
  <mergeCells count="8">
    <mergeCell ref="E6:F6"/>
    <mergeCell ref="I6:J6"/>
    <mergeCell ref="M6:N6"/>
    <mergeCell ref="A1:N1"/>
    <mergeCell ref="A2:N2"/>
    <mergeCell ref="C5:F5"/>
    <mergeCell ref="G5:J5"/>
    <mergeCell ref="K5:N5"/>
  </mergeCells>
  <conditionalFormatting sqref="B9:B54">
    <cfRule type="cellIs" dxfId="3" priority="1" operator="equal">
      <formula>$D$60</formula>
    </cfRule>
    <cfRule type="cellIs" dxfId="2" priority="2" operator="equal">
      <formula>$D$60</formula>
    </cfRule>
    <cfRule type="colorScale" priority="3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92C75-45F9-4E00-8889-F63096126AFB}">
  <dimension ref="A1:Q49"/>
  <sheetViews>
    <sheetView topLeftCell="A45" zoomScale="90" zoomScaleNormal="90" workbookViewId="0">
      <selection activeCell="F31" sqref="F31"/>
    </sheetView>
  </sheetViews>
  <sheetFormatPr defaultRowHeight="28.5" customHeight="1" x14ac:dyDescent="0.25"/>
  <cols>
    <col min="1" max="1" width="31.5703125" customWidth="1"/>
    <col min="14" max="14" width="10.28515625" bestFit="1" customWidth="1"/>
  </cols>
  <sheetData>
    <row r="1" spans="1:16" ht="28.5" customHeight="1" x14ac:dyDescent="0.25">
      <c r="A1" s="221" t="s">
        <v>122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6" ht="28.5" customHeight="1" x14ac:dyDescent="0.25">
      <c r="A2" s="221" t="s">
        <v>67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1:16" ht="28.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6" ht="28.5" customHeight="1" thickBot="1" x14ac:dyDescent="0.3">
      <c r="A4" s="19"/>
      <c r="B4" s="30"/>
      <c r="C4" s="233">
        <v>44743</v>
      </c>
      <c r="D4" s="233"/>
      <c r="E4" s="233"/>
      <c r="F4" s="233"/>
      <c r="G4" s="242">
        <v>44713</v>
      </c>
      <c r="H4" s="242"/>
      <c r="I4" s="242"/>
      <c r="J4" s="242"/>
      <c r="K4" s="233">
        <v>44378</v>
      </c>
      <c r="L4" s="233"/>
      <c r="M4" s="233"/>
      <c r="N4" s="233"/>
    </row>
    <row r="5" spans="1:16" ht="28.5" customHeight="1" thickBot="1" x14ac:dyDescent="0.3">
      <c r="A5" s="234" t="s">
        <v>123</v>
      </c>
      <c r="B5" s="236"/>
      <c r="C5" s="37" t="s">
        <v>68</v>
      </c>
      <c r="D5" s="37" t="s">
        <v>69</v>
      </c>
      <c r="E5" s="231" t="s">
        <v>70</v>
      </c>
      <c r="F5" s="232"/>
      <c r="G5" s="82" t="s">
        <v>68</v>
      </c>
      <c r="H5" s="83" t="s">
        <v>69</v>
      </c>
      <c r="I5" s="238" t="s">
        <v>70</v>
      </c>
      <c r="J5" s="239"/>
      <c r="K5" s="39" t="s">
        <v>68</v>
      </c>
      <c r="L5" s="40" t="s">
        <v>69</v>
      </c>
      <c r="M5" s="240" t="s">
        <v>70</v>
      </c>
      <c r="N5" s="241"/>
    </row>
    <row r="6" spans="1:16" ht="28.5" customHeight="1" thickBot="1" x14ac:dyDescent="0.3">
      <c r="A6" s="235"/>
      <c r="B6" s="237"/>
      <c r="C6" s="113" t="s">
        <v>71</v>
      </c>
      <c r="D6" s="43" t="s">
        <v>72</v>
      </c>
      <c r="E6" s="115" t="s">
        <v>73</v>
      </c>
      <c r="F6" s="62" t="s">
        <v>74</v>
      </c>
      <c r="G6" s="118" t="s">
        <v>71</v>
      </c>
      <c r="H6" s="119" t="s">
        <v>72</v>
      </c>
      <c r="I6" s="120" t="s">
        <v>73</v>
      </c>
      <c r="J6" s="121" t="s">
        <v>74</v>
      </c>
      <c r="K6" s="45" t="s">
        <v>71</v>
      </c>
      <c r="L6" s="114" t="s">
        <v>72</v>
      </c>
      <c r="M6" s="117" t="s">
        <v>73</v>
      </c>
      <c r="N6" s="116" t="s">
        <v>74</v>
      </c>
      <c r="O6" s="81"/>
    </row>
    <row r="7" spans="1:16" ht="28.5" customHeight="1" x14ac:dyDescent="0.25">
      <c r="A7" s="19"/>
      <c r="B7" s="63"/>
      <c r="C7" s="57"/>
      <c r="D7" s="57"/>
      <c r="E7" s="57"/>
      <c r="F7" s="64"/>
      <c r="G7" s="65"/>
      <c r="H7" s="65"/>
      <c r="I7" s="65"/>
      <c r="J7" s="66"/>
      <c r="K7" s="65"/>
      <c r="L7" s="65"/>
      <c r="M7" s="65"/>
      <c r="N7" s="66"/>
    </row>
    <row r="8" spans="1:16" ht="28.5" customHeight="1" x14ac:dyDescent="0.25">
      <c r="A8" s="67" t="s">
        <v>124</v>
      </c>
      <c r="B8" s="79" t="str" cm="1">
        <f t="array" ref="B8">_xlfn.IFS(J8&gt;F8,$B$49,J8&lt;F8,$B$48,J8=F8,"-")</f>
        <v>↓</v>
      </c>
      <c r="C8" s="215">
        <v>410572</v>
      </c>
      <c r="D8" s="215">
        <v>399263</v>
      </c>
      <c r="E8" s="215">
        <v>11309</v>
      </c>
      <c r="F8" s="216">
        <v>2.8</v>
      </c>
      <c r="G8" s="215">
        <v>413155</v>
      </c>
      <c r="H8" s="215">
        <v>400929</v>
      </c>
      <c r="I8" s="215">
        <v>12226</v>
      </c>
      <c r="J8" s="216">
        <v>3</v>
      </c>
      <c r="K8" s="215">
        <v>404435</v>
      </c>
      <c r="L8" s="215">
        <v>388686</v>
      </c>
      <c r="M8" s="215">
        <v>15749</v>
      </c>
      <c r="N8" s="216">
        <v>3.9</v>
      </c>
      <c r="O8" s="139"/>
      <c r="P8" s="139"/>
    </row>
    <row r="9" spans="1:16" ht="28.5" customHeight="1" x14ac:dyDescent="0.25">
      <c r="A9" s="68" t="s">
        <v>44</v>
      </c>
      <c r="B9" s="79" t="str" cm="1">
        <f t="array" ref="B9">_xlfn.IFS(J9&gt;F9,$B$49,J9&lt;F9,$B$48,J9=F9,"-")</f>
        <v>↓</v>
      </c>
      <c r="C9" s="215">
        <v>398321</v>
      </c>
      <c r="D9" s="215">
        <v>385998</v>
      </c>
      <c r="E9" s="215">
        <v>12323</v>
      </c>
      <c r="F9" s="216">
        <v>3.1</v>
      </c>
      <c r="G9" s="215">
        <v>402815</v>
      </c>
      <c r="H9" s="215">
        <v>389538</v>
      </c>
      <c r="I9" s="215">
        <v>13277</v>
      </c>
      <c r="J9" s="216">
        <v>3.3</v>
      </c>
      <c r="K9" s="215">
        <v>401990</v>
      </c>
      <c r="L9" s="215">
        <v>385585</v>
      </c>
      <c r="M9" s="215">
        <v>16405</v>
      </c>
      <c r="N9" s="216">
        <v>4.0999999999999996</v>
      </c>
      <c r="O9" s="139"/>
      <c r="P9" s="139"/>
    </row>
    <row r="10" spans="1:16" ht="28.5" customHeight="1" x14ac:dyDescent="0.25">
      <c r="A10" s="68" t="s">
        <v>45</v>
      </c>
      <c r="B10" s="79" t="str" cm="1">
        <f t="array" ref="B10">_xlfn.IFS(J10&gt;F10,$B$49,J10&lt;F10,$B$48,J10=F10,"-")</f>
        <v>↓</v>
      </c>
      <c r="C10" s="215">
        <v>94352</v>
      </c>
      <c r="D10" s="215">
        <v>91087</v>
      </c>
      <c r="E10" s="215">
        <v>3265</v>
      </c>
      <c r="F10" s="216">
        <v>3.5</v>
      </c>
      <c r="G10" s="215">
        <v>95595</v>
      </c>
      <c r="H10" s="215">
        <v>92180</v>
      </c>
      <c r="I10" s="215">
        <v>3415</v>
      </c>
      <c r="J10" s="216">
        <v>3.6</v>
      </c>
      <c r="K10" s="215">
        <v>96916</v>
      </c>
      <c r="L10" s="215">
        <v>92425</v>
      </c>
      <c r="M10" s="215">
        <v>4491</v>
      </c>
      <c r="N10" s="216">
        <v>4.5999999999999996</v>
      </c>
      <c r="O10" s="139"/>
      <c r="P10" s="139"/>
    </row>
    <row r="11" spans="1:16" ht="28.5" customHeight="1" x14ac:dyDescent="0.25">
      <c r="A11" s="165" t="s">
        <v>125</v>
      </c>
      <c r="B11" s="79" t="str" cm="1">
        <f t="array" ref="B11">_xlfn.IFS(J11&gt;F11,$B$49,J11&lt;F11,$B$48,J11=F11,"-")</f>
        <v>↓</v>
      </c>
      <c r="C11" s="215">
        <v>438563</v>
      </c>
      <c r="D11" s="215">
        <v>425876</v>
      </c>
      <c r="E11" s="215">
        <v>12687</v>
      </c>
      <c r="F11" s="216">
        <v>2.9</v>
      </c>
      <c r="G11" s="215">
        <v>441766</v>
      </c>
      <c r="H11" s="215">
        <v>428062</v>
      </c>
      <c r="I11" s="215">
        <v>13704</v>
      </c>
      <c r="J11" s="216">
        <v>3.1</v>
      </c>
      <c r="K11" s="215">
        <v>437049</v>
      </c>
      <c r="L11" s="215">
        <v>420200</v>
      </c>
      <c r="M11" s="215">
        <v>16849</v>
      </c>
      <c r="N11" s="216">
        <v>3.9</v>
      </c>
      <c r="O11" s="139"/>
      <c r="P11" s="139"/>
    </row>
    <row r="12" spans="1:16" ht="28.5" customHeight="1" x14ac:dyDescent="0.25">
      <c r="A12" s="167" t="s">
        <v>126</v>
      </c>
      <c r="B12" s="79" t="str" cm="1">
        <f t="array" ref="B12">_xlfn.IFS(J12&gt;F12,$B$49,J12&lt;F12,$B$48,J12=F12,"-")</f>
        <v>↓</v>
      </c>
      <c r="C12" s="215">
        <v>92198</v>
      </c>
      <c r="D12" s="215">
        <v>89468</v>
      </c>
      <c r="E12" s="215">
        <v>2730</v>
      </c>
      <c r="F12" s="216">
        <v>3</v>
      </c>
      <c r="G12" s="215">
        <v>92911</v>
      </c>
      <c r="H12" s="215">
        <v>89947</v>
      </c>
      <c r="I12" s="215">
        <v>2964</v>
      </c>
      <c r="J12" s="216">
        <v>3.2</v>
      </c>
      <c r="K12" s="215">
        <v>92819</v>
      </c>
      <c r="L12" s="215">
        <v>89371</v>
      </c>
      <c r="M12" s="215">
        <v>3448</v>
      </c>
      <c r="N12" s="216">
        <v>3.7</v>
      </c>
      <c r="O12" s="139"/>
      <c r="P12" s="139"/>
    </row>
    <row r="13" spans="1:16" ht="28.5" customHeight="1" x14ac:dyDescent="0.25">
      <c r="A13" s="167" t="s">
        <v>127</v>
      </c>
      <c r="B13" s="79" t="str" cm="1">
        <f t="array" ref="B13">_xlfn.IFS(J13&gt;F13,$B$49,J13&lt;F13,$B$48,J13=F13,"-")</f>
        <v>↓</v>
      </c>
      <c r="C13" s="215">
        <v>214080</v>
      </c>
      <c r="D13" s="215">
        <v>206009</v>
      </c>
      <c r="E13" s="215">
        <v>8071</v>
      </c>
      <c r="F13" s="216">
        <v>3.8</v>
      </c>
      <c r="G13" s="215">
        <v>215611</v>
      </c>
      <c r="H13" s="215">
        <v>206496</v>
      </c>
      <c r="I13" s="215">
        <v>9115</v>
      </c>
      <c r="J13" s="216">
        <v>4.2</v>
      </c>
      <c r="K13" s="215">
        <v>213084</v>
      </c>
      <c r="L13" s="215">
        <v>201710</v>
      </c>
      <c r="M13" s="215">
        <v>11374</v>
      </c>
      <c r="N13" s="216">
        <v>5.3</v>
      </c>
      <c r="O13" s="139"/>
      <c r="P13" s="139"/>
    </row>
    <row r="14" spans="1:16" ht="28.5" customHeight="1" x14ac:dyDescent="0.25">
      <c r="A14" s="166" t="s">
        <v>49</v>
      </c>
      <c r="B14" s="79" t="str" cm="1">
        <f t="array" ref="B14">_xlfn.IFS(J14&gt;F14,$B$49,J14&lt;F14,$B$48,J14=F14,"-")</f>
        <v>↓</v>
      </c>
      <c r="C14" s="215">
        <v>168099</v>
      </c>
      <c r="D14" s="215">
        <v>162411</v>
      </c>
      <c r="E14" s="215">
        <v>5688</v>
      </c>
      <c r="F14" s="216">
        <v>3.4</v>
      </c>
      <c r="G14" s="215">
        <v>170805</v>
      </c>
      <c r="H14" s="215">
        <v>164841</v>
      </c>
      <c r="I14" s="215">
        <v>5964</v>
      </c>
      <c r="J14" s="216">
        <v>3.5</v>
      </c>
      <c r="K14" s="215">
        <v>167532</v>
      </c>
      <c r="L14" s="215">
        <v>159797</v>
      </c>
      <c r="M14" s="215">
        <v>7735</v>
      </c>
      <c r="N14" s="216">
        <v>4.5999999999999996</v>
      </c>
      <c r="O14" s="139"/>
      <c r="P14" s="139"/>
    </row>
    <row r="15" spans="1:16" ht="28.5" customHeight="1" x14ac:dyDescent="0.25">
      <c r="A15" s="166" t="s">
        <v>50</v>
      </c>
      <c r="B15" s="79" t="str" cm="1">
        <f t="array" ref="B15">_xlfn.IFS(J15&gt;F15,$B$49,J15&lt;F15,$B$48,J15=F15,"-")</f>
        <v>↓</v>
      </c>
      <c r="C15" s="215">
        <v>41664</v>
      </c>
      <c r="D15" s="215">
        <v>40095</v>
      </c>
      <c r="E15" s="215">
        <v>1569</v>
      </c>
      <c r="F15" s="216">
        <v>3.8</v>
      </c>
      <c r="G15" s="215">
        <v>42165</v>
      </c>
      <c r="H15" s="215">
        <v>40481</v>
      </c>
      <c r="I15" s="215">
        <v>1684</v>
      </c>
      <c r="J15" s="216">
        <v>4</v>
      </c>
      <c r="K15" s="215">
        <v>43241</v>
      </c>
      <c r="L15" s="215">
        <v>41102</v>
      </c>
      <c r="M15" s="215">
        <v>2139</v>
      </c>
      <c r="N15" s="216">
        <v>4.9000000000000004</v>
      </c>
      <c r="O15" s="139"/>
      <c r="P15" s="139"/>
    </row>
    <row r="16" spans="1:16" ht="28.5" customHeight="1" x14ac:dyDescent="0.25">
      <c r="A16" s="69"/>
      <c r="B16" s="79"/>
      <c r="C16" s="163"/>
      <c r="D16" s="163"/>
      <c r="E16" s="163"/>
      <c r="F16" s="164"/>
      <c r="G16" s="163"/>
      <c r="H16" s="163"/>
      <c r="I16" s="163"/>
      <c r="J16" s="164"/>
      <c r="K16" s="163"/>
      <c r="L16" s="163"/>
      <c r="M16" s="163"/>
      <c r="N16" s="164"/>
      <c r="O16" s="139"/>
      <c r="P16" s="139"/>
    </row>
    <row r="17" spans="1:17" ht="28.5" customHeight="1" x14ac:dyDescent="0.25">
      <c r="A17" s="166" t="s">
        <v>128</v>
      </c>
      <c r="B17" s="79" t="str" cm="1">
        <f t="array" ref="B17">_xlfn.IFS(J17&gt;F17,$B$49,J17&lt;F17,$B$48,J17=F17,"-")</f>
        <v>↓</v>
      </c>
      <c r="C17" s="215">
        <v>84680</v>
      </c>
      <c r="D17" s="215">
        <v>82201</v>
      </c>
      <c r="E17" s="215">
        <v>2479</v>
      </c>
      <c r="F17" s="216">
        <v>2.9</v>
      </c>
      <c r="G17" s="215">
        <v>85477</v>
      </c>
      <c r="H17" s="215">
        <v>82715</v>
      </c>
      <c r="I17" s="215">
        <v>2762</v>
      </c>
      <c r="J17" s="216">
        <v>3.2</v>
      </c>
      <c r="K17" s="215">
        <v>85436</v>
      </c>
      <c r="L17" s="215">
        <v>82337</v>
      </c>
      <c r="M17" s="215">
        <v>3099</v>
      </c>
      <c r="N17" s="216">
        <v>3.6</v>
      </c>
    </row>
    <row r="18" spans="1:17" ht="28.5" customHeight="1" x14ac:dyDescent="0.25">
      <c r="A18" s="166" t="s">
        <v>129</v>
      </c>
      <c r="B18" s="79" t="str" cm="1">
        <f t="array" ref="B18">_xlfn.IFS(J18&gt;F18,$B$49,J18&lt;F18,$B$48,J18=F18,"-")</f>
        <v>↓</v>
      </c>
      <c r="C18" s="215">
        <v>206456</v>
      </c>
      <c r="D18" s="215">
        <v>199659</v>
      </c>
      <c r="E18" s="215">
        <v>6797</v>
      </c>
      <c r="F18" s="216">
        <v>3.3</v>
      </c>
      <c r="G18" s="215">
        <v>210172</v>
      </c>
      <c r="H18" s="215">
        <v>202867</v>
      </c>
      <c r="I18" s="215">
        <v>7305</v>
      </c>
      <c r="J18" s="216">
        <v>3.5</v>
      </c>
      <c r="K18" s="215">
        <v>202864</v>
      </c>
      <c r="L18" s="215">
        <v>194421</v>
      </c>
      <c r="M18" s="215">
        <v>8443</v>
      </c>
      <c r="N18" s="216">
        <v>4.2</v>
      </c>
      <c r="Q18" t="s">
        <v>145</v>
      </c>
    </row>
    <row r="19" spans="1:17" ht="28.5" customHeight="1" x14ac:dyDescent="0.25">
      <c r="A19" s="70"/>
      <c r="B19" s="71"/>
      <c r="C19" s="72"/>
      <c r="D19" s="72"/>
      <c r="E19" s="72"/>
      <c r="F19" s="155"/>
      <c r="G19" s="122"/>
      <c r="H19" s="122"/>
      <c r="I19" s="122"/>
      <c r="J19" s="123"/>
      <c r="K19" s="72"/>
      <c r="L19" s="72"/>
      <c r="M19" s="72"/>
      <c r="N19" s="11"/>
    </row>
    <row r="20" spans="1:17" ht="28.5" customHeight="1" x14ac:dyDescent="0.25">
      <c r="A20" s="73"/>
      <c r="B20" s="71"/>
      <c r="C20" s="74"/>
      <c r="D20" s="74"/>
      <c r="E20" s="74"/>
      <c r="F20" s="75"/>
      <c r="G20" s="76"/>
      <c r="H20" s="76"/>
      <c r="I20" s="76"/>
      <c r="J20" s="77"/>
      <c r="K20" s="76"/>
      <c r="L20" s="76"/>
      <c r="M20" s="76"/>
      <c r="N20" s="78"/>
    </row>
    <row r="21" spans="1:17" ht="28.5" customHeight="1" x14ac:dyDescent="0.25">
      <c r="A21" s="221" t="s">
        <v>130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</row>
    <row r="22" spans="1:17" ht="28.5" customHeight="1" x14ac:dyDescent="0.25">
      <c r="A22" s="221" t="s">
        <v>67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</row>
    <row r="23" spans="1:17" ht="28.5" customHeight="1" thickBot="1" x14ac:dyDescent="0.3">
      <c r="A23" s="19"/>
      <c r="B23" s="30"/>
      <c r="C23" s="233">
        <v>44743</v>
      </c>
      <c r="D23" s="233"/>
      <c r="E23" s="233"/>
      <c r="F23" s="233"/>
      <c r="G23" s="242">
        <v>44713</v>
      </c>
      <c r="H23" s="242"/>
      <c r="I23" s="242"/>
      <c r="J23" s="242"/>
      <c r="K23" s="233">
        <v>44378</v>
      </c>
      <c r="L23" s="233"/>
      <c r="M23" s="233"/>
      <c r="N23" s="233"/>
    </row>
    <row r="24" spans="1:17" ht="28.5" customHeight="1" thickBot="1" x14ac:dyDescent="0.3">
      <c r="A24" s="234" t="s">
        <v>131</v>
      </c>
      <c r="B24" s="236"/>
      <c r="C24" s="37" t="s">
        <v>68</v>
      </c>
      <c r="D24" s="37" t="s">
        <v>69</v>
      </c>
      <c r="E24" s="231" t="s">
        <v>70</v>
      </c>
      <c r="F24" s="232"/>
      <c r="G24" s="82" t="s">
        <v>68</v>
      </c>
      <c r="H24" s="83" t="s">
        <v>69</v>
      </c>
      <c r="I24" s="243" t="s">
        <v>70</v>
      </c>
      <c r="J24" s="244"/>
      <c r="K24" s="39" t="s">
        <v>68</v>
      </c>
      <c r="L24" s="40" t="s">
        <v>69</v>
      </c>
      <c r="M24" s="231" t="s">
        <v>70</v>
      </c>
      <c r="N24" s="232"/>
    </row>
    <row r="25" spans="1:17" ht="28.5" customHeight="1" thickBot="1" x14ac:dyDescent="0.3">
      <c r="A25" s="235"/>
      <c r="B25" s="237"/>
      <c r="C25" s="37" t="s">
        <v>71</v>
      </c>
      <c r="D25" s="37" t="s">
        <v>72</v>
      </c>
      <c r="E25" s="37" t="s">
        <v>73</v>
      </c>
      <c r="F25" s="61" t="s">
        <v>74</v>
      </c>
      <c r="G25" s="82" t="s">
        <v>71</v>
      </c>
      <c r="H25" s="83" t="s">
        <v>72</v>
      </c>
      <c r="I25" s="83" t="s">
        <v>73</v>
      </c>
      <c r="J25" s="84" t="s">
        <v>74</v>
      </c>
      <c r="K25" s="39" t="s">
        <v>71</v>
      </c>
      <c r="L25" s="40" t="s">
        <v>72</v>
      </c>
      <c r="M25" s="40" t="s">
        <v>73</v>
      </c>
      <c r="N25" s="62" t="s">
        <v>74</v>
      </c>
    </row>
    <row r="26" spans="1:17" ht="28.5" customHeight="1" x14ac:dyDescent="0.25">
      <c r="A26" s="19"/>
      <c r="B26" s="63"/>
      <c r="C26" s="57"/>
      <c r="D26" s="57"/>
      <c r="E26" s="57"/>
      <c r="F26" s="64"/>
      <c r="G26" s="65"/>
      <c r="H26" s="65"/>
      <c r="I26" s="65"/>
      <c r="J26" s="66"/>
      <c r="K26" s="65"/>
      <c r="L26" s="65"/>
      <c r="M26" s="65"/>
      <c r="N26" s="171"/>
      <c r="O26" s="139"/>
    </row>
    <row r="27" spans="1:17" ht="28.5" customHeight="1" x14ac:dyDescent="0.25">
      <c r="A27" s="168" t="s">
        <v>132</v>
      </c>
      <c r="B27" s="79" t="str" cm="1">
        <f t="array" ref="B27">_xlfn.IFS(J27&gt;F27,$B$49,J27&lt;F27,$B$48,J27=F27,"-")</f>
        <v>↓</v>
      </c>
      <c r="C27" s="215">
        <v>13001</v>
      </c>
      <c r="D27" s="215">
        <v>12610</v>
      </c>
      <c r="E27" s="215">
        <v>391</v>
      </c>
      <c r="F27" s="216">
        <v>3</v>
      </c>
      <c r="G27" s="215">
        <v>13168</v>
      </c>
      <c r="H27" s="215">
        <v>12686</v>
      </c>
      <c r="I27" s="215">
        <v>482</v>
      </c>
      <c r="J27" s="216">
        <v>3.7</v>
      </c>
      <c r="K27" s="215">
        <v>13210</v>
      </c>
      <c r="L27" s="215">
        <v>12621</v>
      </c>
      <c r="M27" s="215">
        <v>589</v>
      </c>
      <c r="N27" s="216">
        <v>4.5</v>
      </c>
    </row>
    <row r="28" spans="1:17" ht="28.5" customHeight="1" x14ac:dyDescent="0.25">
      <c r="A28" s="168" t="s">
        <v>133</v>
      </c>
      <c r="B28" s="79" t="str" cm="1">
        <f t="array" ref="B28">_xlfn.IFS(J28&gt;F28,$B$49,J28&lt;F28,$B$48,J28=F28,"-")</f>
        <v>-</v>
      </c>
      <c r="C28" s="215">
        <v>11537</v>
      </c>
      <c r="D28" s="215">
        <v>11127</v>
      </c>
      <c r="E28" s="215">
        <v>410</v>
      </c>
      <c r="F28" s="216">
        <v>3.6</v>
      </c>
      <c r="G28" s="215">
        <v>11605</v>
      </c>
      <c r="H28" s="215">
        <v>11184</v>
      </c>
      <c r="I28" s="215">
        <v>421</v>
      </c>
      <c r="J28" s="216">
        <v>3.6</v>
      </c>
      <c r="K28" s="215">
        <v>11463</v>
      </c>
      <c r="L28" s="215">
        <v>10981</v>
      </c>
      <c r="M28" s="215">
        <v>482</v>
      </c>
      <c r="N28" s="216">
        <v>4.2</v>
      </c>
    </row>
    <row r="29" spans="1:17" ht="28.5" customHeight="1" x14ac:dyDescent="0.25">
      <c r="A29" s="168" t="s">
        <v>134</v>
      </c>
      <c r="B29" s="79" t="str" cm="1">
        <f t="array" ref="B29">_xlfn.IFS(J29&gt;F29,$B$49,J29&lt;F29,$B$48,J29=F29,"-")</f>
        <v>↓</v>
      </c>
      <c r="C29" s="215">
        <v>13327</v>
      </c>
      <c r="D29" s="215">
        <v>13022</v>
      </c>
      <c r="E29" s="215">
        <v>305</v>
      </c>
      <c r="F29" s="216">
        <v>2.2999999999999998</v>
      </c>
      <c r="G29" s="215">
        <v>13430</v>
      </c>
      <c r="H29" s="215">
        <v>13084</v>
      </c>
      <c r="I29" s="215">
        <v>346</v>
      </c>
      <c r="J29" s="216">
        <v>2.6</v>
      </c>
      <c r="K29" s="215">
        <v>13409</v>
      </c>
      <c r="L29" s="215">
        <v>12997</v>
      </c>
      <c r="M29" s="215">
        <v>412</v>
      </c>
      <c r="N29" s="216">
        <v>3.1</v>
      </c>
    </row>
    <row r="30" spans="1:17" ht="28.5" customHeight="1" x14ac:dyDescent="0.25">
      <c r="A30" s="168" t="s">
        <v>43</v>
      </c>
      <c r="B30" s="79" t="str" cm="1">
        <f t="array" ref="B30">_xlfn.IFS(J30&gt;F30,$B$49,J30&lt;F30,$B$48,J30=F30,"-")</f>
        <v>↓</v>
      </c>
      <c r="C30" s="215">
        <v>77032</v>
      </c>
      <c r="D30" s="215">
        <v>75039</v>
      </c>
      <c r="E30" s="215">
        <v>1993</v>
      </c>
      <c r="F30" s="216">
        <v>2.6</v>
      </c>
      <c r="G30" s="215">
        <v>77550</v>
      </c>
      <c r="H30" s="215">
        <v>75389</v>
      </c>
      <c r="I30" s="215">
        <v>2161</v>
      </c>
      <c r="J30" s="216">
        <v>2.8</v>
      </c>
      <c r="K30" s="215">
        <v>75956</v>
      </c>
      <c r="L30" s="215">
        <v>73118</v>
      </c>
      <c r="M30" s="215">
        <v>2838</v>
      </c>
      <c r="N30" s="216">
        <v>3.7</v>
      </c>
    </row>
    <row r="31" spans="1:17" ht="28.5" customHeight="1" x14ac:dyDescent="0.25">
      <c r="A31" s="168" t="s">
        <v>44</v>
      </c>
      <c r="B31" s="79" t="str" cm="1">
        <f t="array" ref="B31">_xlfn.IFS(J31&gt;F31,$B$49,J31&lt;F31,$B$48,J31=F31,"-")</f>
        <v>↓</v>
      </c>
      <c r="C31" s="215">
        <v>56712</v>
      </c>
      <c r="D31" s="215">
        <v>54515</v>
      </c>
      <c r="E31" s="215">
        <v>2197</v>
      </c>
      <c r="F31" s="216">
        <v>3.9</v>
      </c>
      <c r="G31" s="215">
        <v>57288</v>
      </c>
      <c r="H31" s="215">
        <v>54975</v>
      </c>
      <c r="I31" s="215">
        <v>2313</v>
      </c>
      <c r="J31" s="216">
        <v>4</v>
      </c>
      <c r="K31" s="215">
        <v>57111</v>
      </c>
      <c r="L31" s="215">
        <v>54339</v>
      </c>
      <c r="M31" s="215">
        <v>2772</v>
      </c>
      <c r="N31" s="216">
        <v>4.9000000000000004</v>
      </c>
    </row>
    <row r="32" spans="1:17" ht="28.5" customHeight="1" x14ac:dyDescent="0.25">
      <c r="A32" s="168" t="s">
        <v>135</v>
      </c>
      <c r="B32" s="79" t="str" cm="1">
        <f t="array" ref="B32">_xlfn.IFS(J32&gt;F32,$B$49,J32&lt;F32,$B$48,J32=F32,"-")</f>
        <v>↓</v>
      </c>
      <c r="C32" s="215">
        <v>10622</v>
      </c>
      <c r="D32" s="215">
        <v>10134</v>
      </c>
      <c r="E32" s="215">
        <v>488</v>
      </c>
      <c r="F32" s="216">
        <v>4.5999999999999996</v>
      </c>
      <c r="G32" s="215">
        <v>10729</v>
      </c>
      <c r="H32" s="215">
        <v>10219</v>
      </c>
      <c r="I32" s="215">
        <v>510</v>
      </c>
      <c r="J32" s="216">
        <v>4.8</v>
      </c>
      <c r="K32" s="215">
        <v>10599</v>
      </c>
      <c r="L32" s="215">
        <v>10008</v>
      </c>
      <c r="M32" s="215">
        <v>591</v>
      </c>
      <c r="N32" s="216">
        <v>5.6</v>
      </c>
    </row>
    <row r="33" spans="1:14" ht="28.5" customHeight="1" x14ac:dyDescent="0.25">
      <c r="A33" s="168" t="s">
        <v>45</v>
      </c>
      <c r="B33" s="79" t="str" cm="1">
        <f t="array" ref="B33">_xlfn.IFS(J33&gt;F33,$B$49,J33&lt;F33,$B$48,J33=F33,"-")</f>
        <v>-</v>
      </c>
      <c r="C33" s="215">
        <v>19134</v>
      </c>
      <c r="D33" s="215">
        <v>18471</v>
      </c>
      <c r="E33" s="215">
        <v>663</v>
      </c>
      <c r="F33" s="216">
        <v>3.5</v>
      </c>
      <c r="G33" s="215">
        <v>19362</v>
      </c>
      <c r="H33" s="215">
        <v>18693</v>
      </c>
      <c r="I33" s="215">
        <v>669</v>
      </c>
      <c r="J33" s="216">
        <v>3.5</v>
      </c>
      <c r="K33" s="215">
        <v>19570</v>
      </c>
      <c r="L33" s="215">
        <v>18728</v>
      </c>
      <c r="M33" s="215">
        <v>842</v>
      </c>
      <c r="N33" s="216">
        <v>4.3</v>
      </c>
    </row>
    <row r="34" spans="1:14" ht="28.5" customHeight="1" x14ac:dyDescent="0.25">
      <c r="A34" s="168" t="s">
        <v>136</v>
      </c>
      <c r="B34" s="79" t="str" cm="1">
        <f t="array" ref="B34">_xlfn.IFS(J34&gt;F34,$B$49,J34&lt;F34,$B$48,J34=F34,"-")</f>
        <v>↓</v>
      </c>
      <c r="C34" s="215">
        <v>21111</v>
      </c>
      <c r="D34" s="215">
        <v>20478</v>
      </c>
      <c r="E34" s="215">
        <v>633</v>
      </c>
      <c r="F34" s="216">
        <v>3</v>
      </c>
      <c r="G34" s="215">
        <v>21203</v>
      </c>
      <c r="H34" s="215">
        <v>20548</v>
      </c>
      <c r="I34" s="215">
        <v>655</v>
      </c>
      <c r="J34" s="216">
        <v>3.1</v>
      </c>
      <c r="K34" s="215">
        <v>20678</v>
      </c>
      <c r="L34" s="215">
        <v>19905</v>
      </c>
      <c r="M34" s="215">
        <v>773</v>
      </c>
      <c r="N34" s="216">
        <v>3.7</v>
      </c>
    </row>
    <row r="35" spans="1:14" ht="28.5" customHeight="1" x14ac:dyDescent="0.25">
      <c r="A35" s="168" t="s">
        <v>46</v>
      </c>
      <c r="B35" s="79" t="str" cm="1">
        <f t="array" ref="B35">_xlfn.IFS(J35&gt;F35,$B$49,J35&lt;F35,$B$48,J35=F35,"-")</f>
        <v>↓</v>
      </c>
      <c r="C35" s="215">
        <v>37089</v>
      </c>
      <c r="D35" s="215">
        <v>36113</v>
      </c>
      <c r="E35" s="215">
        <v>976</v>
      </c>
      <c r="F35" s="216">
        <v>2.6</v>
      </c>
      <c r="G35" s="215">
        <v>37408</v>
      </c>
      <c r="H35" s="215">
        <v>36292</v>
      </c>
      <c r="I35" s="215">
        <v>1116</v>
      </c>
      <c r="J35" s="216">
        <v>3</v>
      </c>
      <c r="K35" s="215">
        <v>37002</v>
      </c>
      <c r="L35" s="215">
        <v>35618</v>
      </c>
      <c r="M35" s="215">
        <v>1384</v>
      </c>
      <c r="N35" s="216">
        <v>3.7</v>
      </c>
    </row>
    <row r="36" spans="1:14" ht="28.5" customHeight="1" x14ac:dyDescent="0.25">
      <c r="A36" s="168" t="s">
        <v>137</v>
      </c>
      <c r="B36" s="79" t="str" cm="1">
        <f t="array" ref="B36">_xlfn.IFS(J36&gt;F36,$B$49,J36&lt;F36,$B$48,J36=F36,"-")</f>
        <v>↓</v>
      </c>
      <c r="C36" s="215">
        <v>18281</v>
      </c>
      <c r="D36" s="215">
        <v>17848</v>
      </c>
      <c r="E36" s="215">
        <v>433</v>
      </c>
      <c r="F36" s="216">
        <v>2.4</v>
      </c>
      <c r="G36" s="215">
        <v>18475</v>
      </c>
      <c r="H36" s="215">
        <v>17979</v>
      </c>
      <c r="I36" s="215">
        <v>496</v>
      </c>
      <c r="J36" s="216">
        <v>2.7</v>
      </c>
      <c r="K36" s="215">
        <v>18179</v>
      </c>
      <c r="L36" s="215">
        <v>17592</v>
      </c>
      <c r="M36" s="215">
        <v>587</v>
      </c>
      <c r="N36" s="216">
        <v>3.2</v>
      </c>
    </row>
    <row r="37" spans="1:14" ht="28.5" customHeight="1" x14ac:dyDescent="0.25">
      <c r="A37" s="168" t="s">
        <v>138</v>
      </c>
      <c r="B37" s="79" t="str" cm="1">
        <f t="array" ref="B37">_xlfn.IFS(J37&gt;F37,$B$49,J37&lt;F37,$B$48,J37=F37,"-")</f>
        <v>↓</v>
      </c>
      <c r="C37" s="215">
        <v>14680</v>
      </c>
      <c r="D37" s="215">
        <v>14371</v>
      </c>
      <c r="E37" s="215">
        <v>309</v>
      </c>
      <c r="F37" s="216">
        <v>2.1</v>
      </c>
      <c r="G37" s="215">
        <v>14764</v>
      </c>
      <c r="H37" s="215">
        <v>14419</v>
      </c>
      <c r="I37" s="215">
        <v>345</v>
      </c>
      <c r="J37" s="216">
        <v>2.2999999999999998</v>
      </c>
      <c r="K37" s="215">
        <v>14379</v>
      </c>
      <c r="L37" s="215">
        <v>13968</v>
      </c>
      <c r="M37" s="215">
        <v>411</v>
      </c>
      <c r="N37" s="216">
        <v>2.9</v>
      </c>
    </row>
    <row r="38" spans="1:14" ht="28.5" customHeight="1" x14ac:dyDescent="0.25">
      <c r="A38" s="168" t="s">
        <v>139</v>
      </c>
      <c r="B38" s="79" t="str" cm="1">
        <f t="array" ref="B38">_xlfn.IFS(J38&gt;F38,$B$49,J38&lt;F38,$B$48,J38=F38,"-")</f>
        <v>↓</v>
      </c>
      <c r="C38" s="215">
        <v>17546</v>
      </c>
      <c r="D38" s="215">
        <v>17169</v>
      </c>
      <c r="E38" s="215">
        <v>377</v>
      </c>
      <c r="F38" s="216">
        <v>2.1</v>
      </c>
      <c r="G38" s="215">
        <v>17705</v>
      </c>
      <c r="H38" s="215">
        <v>17251</v>
      </c>
      <c r="I38" s="215">
        <v>454</v>
      </c>
      <c r="J38" s="216">
        <v>2.6</v>
      </c>
      <c r="K38" s="215">
        <v>17691</v>
      </c>
      <c r="L38" s="215">
        <v>17135</v>
      </c>
      <c r="M38" s="215">
        <v>556</v>
      </c>
      <c r="N38" s="216">
        <v>3.1</v>
      </c>
    </row>
    <row r="39" spans="1:14" ht="28.5" customHeight="1" x14ac:dyDescent="0.25">
      <c r="A39" s="168" t="s">
        <v>140</v>
      </c>
      <c r="B39" s="79" t="str" cm="1">
        <f t="array" ref="B39">_xlfn.IFS(J39&gt;F39,$B$49,J39&lt;F39,$B$48,J39=F39,"-")</f>
        <v>↓</v>
      </c>
      <c r="C39" s="215">
        <v>13732</v>
      </c>
      <c r="D39" s="215">
        <v>13399</v>
      </c>
      <c r="E39" s="215">
        <v>333</v>
      </c>
      <c r="F39" s="216">
        <v>2.4</v>
      </c>
      <c r="G39" s="215">
        <v>13828</v>
      </c>
      <c r="H39" s="215">
        <v>13466</v>
      </c>
      <c r="I39" s="215">
        <v>362</v>
      </c>
      <c r="J39" s="216">
        <v>2.6</v>
      </c>
      <c r="K39" s="215">
        <v>13702</v>
      </c>
      <c r="L39" s="215">
        <v>13216</v>
      </c>
      <c r="M39" s="215">
        <v>486</v>
      </c>
      <c r="N39" s="216">
        <v>3.5</v>
      </c>
    </row>
    <row r="40" spans="1:14" ht="28.5" customHeight="1" x14ac:dyDescent="0.25">
      <c r="A40" s="168" t="s">
        <v>141</v>
      </c>
      <c r="B40" s="79" t="str" cm="1">
        <f t="array" ref="B40">_xlfn.IFS(J40&gt;F40,$B$49,J40&lt;F40,$B$48,J40=F40,"-")</f>
        <v>↓</v>
      </c>
      <c r="C40" s="215">
        <v>51467</v>
      </c>
      <c r="D40" s="215">
        <v>50385</v>
      </c>
      <c r="E40" s="215">
        <v>1082</v>
      </c>
      <c r="F40" s="216">
        <v>2.1</v>
      </c>
      <c r="G40" s="215">
        <v>51846</v>
      </c>
      <c r="H40" s="215">
        <v>50625</v>
      </c>
      <c r="I40" s="215">
        <v>1221</v>
      </c>
      <c r="J40" s="216">
        <v>2.4</v>
      </c>
      <c r="K40" s="215">
        <v>50371</v>
      </c>
      <c r="L40" s="215">
        <v>49104</v>
      </c>
      <c r="M40" s="215">
        <v>1267</v>
      </c>
      <c r="N40" s="216">
        <v>2.5</v>
      </c>
    </row>
    <row r="41" spans="1:14" ht="28.5" customHeight="1" x14ac:dyDescent="0.25">
      <c r="A41" s="168" t="s">
        <v>48</v>
      </c>
      <c r="B41" s="79" t="str" cm="1">
        <f t="array" ref="B41">_xlfn.IFS(J41&gt;F41,$B$49,J41&lt;F41,$B$48,J41=F41,"-")</f>
        <v>↓</v>
      </c>
      <c r="C41" s="215">
        <v>16098</v>
      </c>
      <c r="D41" s="215">
        <v>15575</v>
      </c>
      <c r="E41" s="215">
        <v>523</v>
      </c>
      <c r="F41" s="216">
        <v>3.2</v>
      </c>
      <c r="G41" s="215">
        <v>16299</v>
      </c>
      <c r="H41" s="215">
        <v>15706</v>
      </c>
      <c r="I41" s="215">
        <v>593</v>
      </c>
      <c r="J41" s="216">
        <v>3.6</v>
      </c>
      <c r="K41" s="215">
        <v>16248</v>
      </c>
      <c r="L41" s="215">
        <v>15381</v>
      </c>
      <c r="M41" s="215">
        <v>867</v>
      </c>
      <c r="N41" s="216">
        <v>5.3</v>
      </c>
    </row>
    <row r="42" spans="1:14" ht="28.5" customHeight="1" x14ac:dyDescent="0.25">
      <c r="A42" s="168" t="s">
        <v>142</v>
      </c>
      <c r="B42" s="79" t="str" cm="1">
        <f t="array" ref="B42">_xlfn.IFS(J42&gt;F42,$B$49,J42&lt;F42,$B$48,J42=F42,"-")</f>
        <v>↓</v>
      </c>
      <c r="C42" s="215">
        <v>57854</v>
      </c>
      <c r="D42" s="215">
        <v>55963</v>
      </c>
      <c r="E42" s="215">
        <v>1891</v>
      </c>
      <c r="F42" s="216">
        <v>3.3</v>
      </c>
      <c r="G42" s="215">
        <v>58201</v>
      </c>
      <c r="H42" s="215">
        <v>56215</v>
      </c>
      <c r="I42" s="215">
        <v>1986</v>
      </c>
      <c r="J42" s="216">
        <v>3.4</v>
      </c>
      <c r="K42" s="215">
        <v>57401</v>
      </c>
      <c r="L42" s="215">
        <v>54516</v>
      </c>
      <c r="M42" s="215">
        <v>2885</v>
      </c>
      <c r="N42" s="216">
        <v>5</v>
      </c>
    </row>
    <row r="43" spans="1:14" ht="28.5" customHeight="1" x14ac:dyDescent="0.25">
      <c r="A43" s="168" t="s">
        <v>143</v>
      </c>
      <c r="B43" s="79" t="str" cm="1">
        <f t="array" ref="B43">_xlfn.IFS(J43&gt;F43,$B$49,J43&lt;F43,$B$48,J43=F43,"-")</f>
        <v>↓</v>
      </c>
      <c r="C43" s="215">
        <v>40487</v>
      </c>
      <c r="D43" s="215">
        <v>38959</v>
      </c>
      <c r="E43" s="215">
        <v>1528</v>
      </c>
      <c r="F43" s="216">
        <v>3.8</v>
      </c>
      <c r="G43" s="215">
        <v>41223</v>
      </c>
      <c r="H43" s="215">
        <v>39584</v>
      </c>
      <c r="I43" s="215">
        <v>1639</v>
      </c>
      <c r="J43" s="216">
        <v>4</v>
      </c>
      <c r="K43" s="215">
        <v>40005</v>
      </c>
      <c r="L43" s="215">
        <v>37923</v>
      </c>
      <c r="M43" s="215">
        <v>2082</v>
      </c>
      <c r="N43" s="216">
        <v>5.2</v>
      </c>
    </row>
    <row r="44" spans="1:14" ht="28.5" customHeight="1" x14ac:dyDescent="0.25">
      <c r="A44" s="168" t="s">
        <v>49</v>
      </c>
      <c r="B44" s="79" t="str" cm="1">
        <f t="array" ref="B44">_xlfn.IFS(J44&gt;F44,$B$49,J44&lt;F44,$B$48,J44=F44,"-")</f>
        <v>↓</v>
      </c>
      <c r="C44" s="215">
        <v>16735</v>
      </c>
      <c r="D44" s="215">
        <v>16092</v>
      </c>
      <c r="E44" s="215">
        <v>643</v>
      </c>
      <c r="F44" s="216">
        <v>3.8</v>
      </c>
      <c r="G44" s="215">
        <v>16998</v>
      </c>
      <c r="H44" s="215">
        <v>16333</v>
      </c>
      <c r="I44" s="215">
        <v>665</v>
      </c>
      <c r="J44" s="216">
        <v>3.9</v>
      </c>
      <c r="K44" s="215">
        <v>16871</v>
      </c>
      <c r="L44" s="215">
        <v>15833</v>
      </c>
      <c r="M44" s="215">
        <v>1038</v>
      </c>
      <c r="N44" s="216">
        <v>6.2</v>
      </c>
    </row>
    <row r="45" spans="1:14" ht="28.5" customHeight="1" x14ac:dyDescent="0.25">
      <c r="A45" s="168" t="s">
        <v>144</v>
      </c>
      <c r="B45" s="79" t="str" cm="1">
        <f t="array" ref="B45">_xlfn.IFS(J45&gt;F45,$B$49,J45&lt;F45,$B$48,J45=F45,"-")</f>
        <v>↓</v>
      </c>
      <c r="C45" s="215">
        <v>25903</v>
      </c>
      <c r="D45" s="215">
        <v>25194</v>
      </c>
      <c r="E45" s="215">
        <v>709</v>
      </c>
      <c r="F45" s="216">
        <v>2.7</v>
      </c>
      <c r="G45" s="215">
        <v>26071</v>
      </c>
      <c r="H45" s="215">
        <v>25287</v>
      </c>
      <c r="I45" s="215">
        <v>784</v>
      </c>
      <c r="J45" s="216">
        <v>3</v>
      </c>
      <c r="K45" s="215">
        <v>25452</v>
      </c>
      <c r="L45" s="215">
        <v>24506</v>
      </c>
      <c r="M45" s="215">
        <v>946</v>
      </c>
      <c r="N45" s="216">
        <v>3.7</v>
      </c>
    </row>
    <row r="46" spans="1:14" ht="28.5" customHeight="1" x14ac:dyDescent="0.25">
      <c r="A46" s="168" t="s">
        <v>50</v>
      </c>
      <c r="B46" s="79" t="str" cm="1">
        <f t="array" ref="B46">_xlfn.IFS(J46&gt;F46,$B$49,J46&lt;F46,$B$48,J46=F46,"-")</f>
        <v>↓</v>
      </c>
      <c r="C46" s="215">
        <v>14900</v>
      </c>
      <c r="D46" s="215">
        <v>14277</v>
      </c>
      <c r="E46" s="215">
        <v>623</v>
      </c>
      <c r="F46" s="216">
        <v>4.2</v>
      </c>
      <c r="G46" s="215">
        <v>15062</v>
      </c>
      <c r="H46" s="215">
        <v>14415</v>
      </c>
      <c r="I46" s="215">
        <v>647</v>
      </c>
      <c r="J46" s="216">
        <v>4.3</v>
      </c>
      <c r="K46" s="215">
        <v>15472</v>
      </c>
      <c r="L46" s="215">
        <v>14636</v>
      </c>
      <c r="M46" s="215">
        <v>836</v>
      </c>
      <c r="N46" s="216">
        <v>5.4</v>
      </c>
    </row>
    <row r="47" spans="1:14" ht="28.5" customHeight="1" x14ac:dyDescent="0.25">
      <c r="G47" s="124"/>
      <c r="H47" s="124"/>
      <c r="I47" s="124"/>
      <c r="J47" s="124"/>
    </row>
    <row r="48" spans="1:14" ht="28.5" customHeight="1" x14ac:dyDescent="0.25">
      <c r="A48" s="27"/>
      <c r="B48" s="203" t="s">
        <v>278</v>
      </c>
    </row>
    <row r="49" spans="1:2" ht="28.5" customHeight="1" x14ac:dyDescent="0.25">
      <c r="A49" s="27"/>
      <c r="B49" s="204" t="s">
        <v>79</v>
      </c>
    </row>
  </sheetData>
  <mergeCells count="20">
    <mergeCell ref="A21:N21"/>
    <mergeCell ref="A22:N22"/>
    <mergeCell ref="C23:F23"/>
    <mergeCell ref="G23:J23"/>
    <mergeCell ref="K23:N23"/>
    <mergeCell ref="A24:A25"/>
    <mergeCell ref="B24:B25"/>
    <mergeCell ref="E24:F24"/>
    <mergeCell ref="I24:J24"/>
    <mergeCell ref="M24:N24"/>
    <mergeCell ref="A1:N1"/>
    <mergeCell ref="A2:N2"/>
    <mergeCell ref="C4:F4"/>
    <mergeCell ref="G4:J4"/>
    <mergeCell ref="K4:N4"/>
    <mergeCell ref="A5:A6"/>
    <mergeCell ref="B5:B6"/>
    <mergeCell ref="E5:F5"/>
    <mergeCell ref="I5:J5"/>
    <mergeCell ref="M5:N5"/>
  </mergeCells>
  <conditionalFormatting sqref="B19:B20">
    <cfRule type="colorScale" priority="51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52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8:B18">
    <cfRule type="cellIs" dxfId="1" priority="2" operator="equal">
      <formula>$B$48</formula>
    </cfRule>
    <cfRule type="colorScale" priority="7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8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27:B46">
    <cfRule type="cellIs" dxfId="0" priority="1" operator="equal">
      <formula>$B$48</formula>
    </cfRule>
    <cfRule type="colorScale" priority="3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EE87-7F0C-40E2-903F-5F11B2AA6FC9}">
  <dimension ref="A1:F36"/>
  <sheetViews>
    <sheetView topLeftCell="A16" workbookViewId="0">
      <selection activeCell="D36" sqref="D36"/>
    </sheetView>
  </sheetViews>
  <sheetFormatPr defaultRowHeight="15" x14ac:dyDescent="0.25"/>
  <cols>
    <col min="3" max="3" width="19" customWidth="1"/>
    <col min="4" max="4" width="20.140625" customWidth="1"/>
  </cols>
  <sheetData>
    <row r="1" spans="1:6" ht="15.75" x14ac:dyDescent="0.25">
      <c r="A1" s="246" t="s">
        <v>146</v>
      </c>
      <c r="B1" s="247"/>
      <c r="C1" s="247"/>
      <c r="D1" s="247"/>
      <c r="E1" s="247"/>
      <c r="F1" s="247"/>
    </row>
    <row r="2" spans="1:6" ht="15.75" x14ac:dyDescent="0.25">
      <c r="A2" s="246" t="s">
        <v>147</v>
      </c>
      <c r="B2" s="247"/>
      <c r="C2" s="247"/>
      <c r="D2" s="247"/>
      <c r="E2" s="247"/>
      <c r="F2" s="247"/>
    </row>
    <row r="3" spans="1:6" x14ac:dyDescent="0.25">
      <c r="A3" s="248" t="s">
        <v>148</v>
      </c>
      <c r="B3" s="247"/>
      <c r="C3" s="247"/>
      <c r="D3" s="247"/>
      <c r="E3" s="247"/>
      <c r="F3" s="247"/>
    </row>
    <row r="4" spans="1:6" x14ac:dyDescent="0.25">
      <c r="A4" s="245" t="s">
        <v>267</v>
      </c>
      <c r="B4" s="245"/>
      <c r="C4" s="245"/>
      <c r="D4" s="245"/>
      <c r="E4" s="128"/>
    </row>
    <row r="5" spans="1:6" ht="15.75" thickBot="1" x14ac:dyDescent="0.3">
      <c r="A5" s="88" t="s">
        <v>149</v>
      </c>
      <c r="B5" s="88" t="s">
        <v>150</v>
      </c>
      <c r="C5" s="89" t="s">
        <v>154</v>
      </c>
      <c r="D5" s="89" t="s">
        <v>155</v>
      </c>
    </row>
    <row r="6" spans="1:6" ht="15.75" thickTop="1" x14ac:dyDescent="0.25">
      <c r="A6" s="90">
        <v>2020</v>
      </c>
      <c r="B6" s="90" t="s">
        <v>156</v>
      </c>
      <c r="C6" s="85">
        <v>63929</v>
      </c>
      <c r="D6" s="80">
        <v>2.8</v>
      </c>
    </row>
    <row r="7" spans="1:6" x14ac:dyDescent="0.25">
      <c r="A7" s="90">
        <v>2020</v>
      </c>
      <c r="B7" s="90" t="s">
        <v>157</v>
      </c>
      <c r="C7" s="85">
        <v>67120</v>
      </c>
      <c r="D7" s="80">
        <v>2.9</v>
      </c>
    </row>
    <row r="8" spans="1:6" x14ac:dyDescent="0.25">
      <c r="A8" s="90">
        <v>2020</v>
      </c>
      <c r="B8" s="90" t="s">
        <v>158</v>
      </c>
      <c r="C8" s="85">
        <v>70081</v>
      </c>
      <c r="D8" s="80">
        <v>3</v>
      </c>
    </row>
    <row r="9" spans="1:6" x14ac:dyDescent="0.25">
      <c r="A9" s="90">
        <v>2020</v>
      </c>
      <c r="B9" s="90" t="s">
        <v>159</v>
      </c>
      <c r="C9" s="85">
        <v>268537</v>
      </c>
      <c r="D9" s="80">
        <v>11.6</v>
      </c>
    </row>
    <row r="10" spans="1:6" x14ac:dyDescent="0.25">
      <c r="A10" s="90">
        <v>2020</v>
      </c>
      <c r="B10" s="90" t="s">
        <v>160</v>
      </c>
      <c r="C10" s="85">
        <v>212235</v>
      </c>
      <c r="D10" s="80">
        <v>9.1</v>
      </c>
    </row>
    <row r="11" spans="1:6" x14ac:dyDescent="0.25">
      <c r="A11" s="90">
        <v>2020</v>
      </c>
      <c r="B11" s="90" t="s">
        <v>161</v>
      </c>
      <c r="C11" s="85">
        <v>181338</v>
      </c>
      <c r="D11" s="80">
        <v>7.8</v>
      </c>
    </row>
    <row r="12" spans="1:6" x14ac:dyDescent="0.25">
      <c r="A12" s="90">
        <v>2020</v>
      </c>
      <c r="B12" s="90" t="s">
        <v>162</v>
      </c>
      <c r="C12" s="85">
        <v>166767</v>
      </c>
      <c r="D12" s="80">
        <v>7.2</v>
      </c>
    </row>
    <row r="13" spans="1:6" x14ac:dyDescent="0.25">
      <c r="A13" s="90">
        <v>2020</v>
      </c>
      <c r="B13" s="90" t="s">
        <v>163</v>
      </c>
      <c r="C13" s="85">
        <v>147497</v>
      </c>
      <c r="D13" s="80">
        <v>6.3</v>
      </c>
    </row>
    <row r="14" spans="1:6" x14ac:dyDescent="0.25">
      <c r="A14" s="90">
        <v>2020</v>
      </c>
      <c r="B14" s="90" t="s">
        <v>164</v>
      </c>
      <c r="C14" s="85">
        <v>137252</v>
      </c>
      <c r="D14" s="80">
        <v>5.9</v>
      </c>
    </row>
    <row r="15" spans="1:6" x14ac:dyDescent="0.25">
      <c r="A15" s="90">
        <v>2020</v>
      </c>
      <c r="B15" s="90" t="s">
        <v>165</v>
      </c>
      <c r="C15" s="85">
        <v>125520</v>
      </c>
      <c r="D15" s="80">
        <v>5.3</v>
      </c>
    </row>
    <row r="16" spans="1:6" x14ac:dyDescent="0.25">
      <c r="A16" s="90">
        <v>2020</v>
      </c>
      <c r="B16" s="90" t="s">
        <v>166</v>
      </c>
      <c r="C16" s="85">
        <v>119089</v>
      </c>
      <c r="D16" s="80">
        <v>5.0999999999999996</v>
      </c>
    </row>
    <row r="17" spans="1:4" x14ac:dyDescent="0.25">
      <c r="A17" s="90">
        <v>2020</v>
      </c>
      <c r="B17" s="90" t="s">
        <v>167</v>
      </c>
      <c r="C17" s="85">
        <v>115021</v>
      </c>
      <c r="D17" s="80">
        <v>4.9000000000000004</v>
      </c>
    </row>
    <row r="18" spans="1:4" x14ac:dyDescent="0.25">
      <c r="A18" s="90">
        <v>2021</v>
      </c>
      <c r="B18" s="90" t="s">
        <v>156</v>
      </c>
      <c r="C18" s="85">
        <v>108934</v>
      </c>
      <c r="D18" s="80">
        <v>4.5999999999999996</v>
      </c>
    </row>
    <row r="19" spans="1:4" x14ac:dyDescent="0.25">
      <c r="A19" s="90">
        <v>2021</v>
      </c>
      <c r="B19" s="90" t="s">
        <v>157</v>
      </c>
      <c r="C19" s="85">
        <v>104414</v>
      </c>
      <c r="D19" s="80">
        <v>4.4000000000000004</v>
      </c>
    </row>
    <row r="20" spans="1:4" x14ac:dyDescent="0.25">
      <c r="A20" s="90">
        <v>2021</v>
      </c>
      <c r="B20" s="90" t="s">
        <v>158</v>
      </c>
      <c r="C20" s="85">
        <v>101358</v>
      </c>
      <c r="D20" s="80">
        <v>4.3</v>
      </c>
    </row>
    <row r="21" spans="1:4" x14ac:dyDescent="0.25">
      <c r="A21" s="90">
        <v>2021</v>
      </c>
      <c r="B21" s="90" t="s">
        <v>159</v>
      </c>
      <c r="C21" s="85">
        <v>99319</v>
      </c>
      <c r="D21" s="80">
        <v>4.2</v>
      </c>
    </row>
    <row r="22" spans="1:4" x14ac:dyDescent="0.25">
      <c r="A22" s="90">
        <v>2021</v>
      </c>
      <c r="B22" s="90" t="s">
        <v>160</v>
      </c>
      <c r="C22" s="85">
        <v>97924</v>
      </c>
      <c r="D22" s="80">
        <v>4.0999999999999996</v>
      </c>
    </row>
    <row r="23" spans="1:4" x14ac:dyDescent="0.25">
      <c r="A23" s="90">
        <v>2021</v>
      </c>
      <c r="B23" s="90" t="s">
        <v>161</v>
      </c>
      <c r="C23" s="85">
        <v>97345</v>
      </c>
      <c r="D23" s="80">
        <v>4.0999999999999996</v>
      </c>
    </row>
    <row r="24" spans="1:4" x14ac:dyDescent="0.25">
      <c r="A24" s="90">
        <v>2021</v>
      </c>
      <c r="B24" s="90" t="s">
        <v>162</v>
      </c>
      <c r="C24" s="85">
        <v>95396</v>
      </c>
      <c r="D24" s="80">
        <v>4</v>
      </c>
    </row>
    <row r="25" spans="1:4" x14ac:dyDescent="0.25">
      <c r="A25" s="90">
        <v>2021</v>
      </c>
      <c r="B25" s="90" t="s">
        <v>163</v>
      </c>
      <c r="C25" s="85">
        <v>92837</v>
      </c>
      <c r="D25" s="80">
        <v>3.9</v>
      </c>
    </row>
    <row r="26" spans="1:4" x14ac:dyDescent="0.25">
      <c r="A26" s="90">
        <v>2021</v>
      </c>
      <c r="B26" s="90" t="s">
        <v>164</v>
      </c>
      <c r="C26" s="85">
        <v>89382</v>
      </c>
      <c r="D26" s="80">
        <v>3.8</v>
      </c>
    </row>
    <row r="27" spans="1:4" x14ac:dyDescent="0.25">
      <c r="A27" s="90">
        <v>2021</v>
      </c>
      <c r="B27" s="90" t="s">
        <v>165</v>
      </c>
      <c r="C27" s="85">
        <v>86523</v>
      </c>
      <c r="D27" s="80">
        <v>3.6</v>
      </c>
    </row>
    <row r="28" spans="1:4" x14ac:dyDescent="0.25">
      <c r="A28" s="90">
        <v>2021</v>
      </c>
      <c r="B28" s="90" t="s">
        <v>166</v>
      </c>
      <c r="C28" s="85">
        <v>85167</v>
      </c>
      <c r="D28" s="80">
        <v>3.6</v>
      </c>
    </row>
    <row r="29" spans="1:4" x14ac:dyDescent="0.25">
      <c r="A29" s="90">
        <v>2021</v>
      </c>
      <c r="B29" s="90" t="s">
        <v>167</v>
      </c>
      <c r="C29" s="85">
        <v>84737</v>
      </c>
      <c r="D29" s="80">
        <v>3.6</v>
      </c>
    </row>
    <row r="30" spans="1:4" x14ac:dyDescent="0.25">
      <c r="A30" s="90">
        <v>2022</v>
      </c>
      <c r="B30" s="90" t="s">
        <v>156</v>
      </c>
      <c r="C30" s="85">
        <v>82242</v>
      </c>
      <c r="D30" s="80">
        <v>3.5</v>
      </c>
    </row>
    <row r="31" spans="1:4" x14ac:dyDescent="0.25">
      <c r="A31" s="90">
        <v>2022</v>
      </c>
      <c r="B31" s="90" t="s">
        <v>157</v>
      </c>
      <c r="C31" s="85">
        <v>82614</v>
      </c>
      <c r="D31" s="80">
        <v>3.5</v>
      </c>
    </row>
    <row r="32" spans="1:4" x14ac:dyDescent="0.25">
      <c r="A32" s="90">
        <v>2022</v>
      </c>
      <c r="B32" s="90" t="s">
        <v>158</v>
      </c>
      <c r="C32" s="85">
        <v>80747</v>
      </c>
      <c r="D32" s="80">
        <v>3.4</v>
      </c>
    </row>
    <row r="33" spans="1:4" x14ac:dyDescent="0.25">
      <c r="A33" s="90">
        <v>2022</v>
      </c>
      <c r="B33" s="90" t="s">
        <v>159</v>
      </c>
      <c r="C33" s="85">
        <v>79165</v>
      </c>
      <c r="D33" s="80">
        <v>3.3</v>
      </c>
    </row>
    <row r="34" spans="1:4" x14ac:dyDescent="0.25">
      <c r="A34" s="90">
        <v>2022</v>
      </c>
      <c r="B34" s="90" t="s">
        <v>160</v>
      </c>
      <c r="C34" s="198">
        <v>79129</v>
      </c>
      <c r="D34" s="55">
        <v>3.3</v>
      </c>
    </row>
    <row r="35" spans="1:4" x14ac:dyDescent="0.25">
      <c r="A35" s="90">
        <v>2022</v>
      </c>
      <c r="B35" s="90" t="s">
        <v>277</v>
      </c>
      <c r="C35" s="198">
        <v>77941</v>
      </c>
      <c r="D35" s="55">
        <v>3.2</v>
      </c>
    </row>
    <row r="36" spans="1:4" x14ac:dyDescent="0.25">
      <c r="A36" s="90">
        <v>2022</v>
      </c>
      <c r="B36" s="90" t="s">
        <v>304</v>
      </c>
      <c r="C36" s="217">
        <v>75685</v>
      </c>
      <c r="D36" s="55">
        <v>3.2</v>
      </c>
    </row>
  </sheetData>
  <mergeCells count="4">
    <mergeCell ref="A4:D4"/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B083-FEEC-4122-AB9E-EE8150B35E7A}">
  <dimension ref="A1:F36"/>
  <sheetViews>
    <sheetView topLeftCell="A25" workbookViewId="0">
      <selection activeCell="D37" sqref="D37"/>
    </sheetView>
  </sheetViews>
  <sheetFormatPr defaultRowHeight="15" x14ac:dyDescent="0.25"/>
  <cols>
    <col min="4" max="4" width="13.28515625" bestFit="1" customWidth="1"/>
    <col min="7" max="8" width="9" bestFit="1" customWidth="1"/>
  </cols>
  <sheetData>
    <row r="1" spans="1:6" ht="15.75" x14ac:dyDescent="0.25">
      <c r="A1" s="246" t="s">
        <v>146</v>
      </c>
      <c r="B1" s="247"/>
      <c r="C1" s="247"/>
      <c r="D1" s="247"/>
      <c r="E1" s="247"/>
      <c r="F1" s="247"/>
    </row>
    <row r="2" spans="1:6" ht="15.75" x14ac:dyDescent="0.25">
      <c r="A2" s="246" t="s">
        <v>147</v>
      </c>
      <c r="B2" s="247"/>
      <c r="C2" s="247"/>
      <c r="D2" s="247"/>
      <c r="E2" s="247"/>
      <c r="F2" s="247"/>
    </row>
    <row r="3" spans="1:6" s="126" customFormat="1" ht="15.75" x14ac:dyDescent="0.25">
      <c r="A3" s="127"/>
    </row>
    <row r="4" spans="1:6" x14ac:dyDescent="0.25">
      <c r="A4" s="245" t="s">
        <v>267</v>
      </c>
      <c r="B4" s="245"/>
      <c r="C4" s="245"/>
      <c r="D4" s="245"/>
      <c r="E4" s="245"/>
      <c r="F4" s="128"/>
    </row>
    <row r="5" spans="1:6" ht="52.5" thickBot="1" x14ac:dyDescent="0.3">
      <c r="A5" s="88" t="s">
        <v>149</v>
      </c>
      <c r="B5" s="88" t="s">
        <v>150</v>
      </c>
      <c r="C5" s="89" t="s">
        <v>151</v>
      </c>
      <c r="D5" s="89" t="s">
        <v>153</v>
      </c>
    </row>
    <row r="6" spans="1:6" ht="15.75" thickTop="1" x14ac:dyDescent="0.25">
      <c r="A6" s="90">
        <v>2020</v>
      </c>
      <c r="B6" s="90" t="s">
        <v>156</v>
      </c>
      <c r="C6" s="192">
        <v>57.5</v>
      </c>
      <c r="D6" s="193">
        <v>2256818</v>
      </c>
    </row>
    <row r="7" spans="1:6" x14ac:dyDescent="0.25">
      <c r="A7" s="90">
        <v>2020</v>
      </c>
      <c r="B7" s="90" t="s">
        <v>157</v>
      </c>
      <c r="C7" s="192">
        <v>57.4</v>
      </c>
      <c r="D7" s="193">
        <v>2249353</v>
      </c>
    </row>
    <row r="8" spans="1:6" x14ac:dyDescent="0.25">
      <c r="A8" s="90">
        <v>2020</v>
      </c>
      <c r="B8" s="90" t="s">
        <v>158</v>
      </c>
      <c r="C8" s="192">
        <v>57.2</v>
      </c>
      <c r="D8" s="193">
        <v>2241107</v>
      </c>
    </row>
    <row r="9" spans="1:6" x14ac:dyDescent="0.25">
      <c r="A9" s="90">
        <v>2020</v>
      </c>
      <c r="B9" s="90" t="s">
        <v>159</v>
      </c>
      <c r="C9" s="192">
        <v>57.1</v>
      </c>
      <c r="D9" s="193">
        <v>2042032</v>
      </c>
    </row>
    <row r="10" spans="1:6" x14ac:dyDescent="0.25">
      <c r="A10" s="90">
        <v>2020</v>
      </c>
      <c r="B10" s="90" t="s">
        <v>160</v>
      </c>
      <c r="C10" s="192">
        <v>57.3</v>
      </c>
      <c r="D10" s="193">
        <v>2110422</v>
      </c>
    </row>
    <row r="11" spans="1:6" x14ac:dyDescent="0.25">
      <c r="A11" s="90">
        <v>2020</v>
      </c>
      <c r="B11" s="90" t="s">
        <v>161</v>
      </c>
      <c r="C11" s="192">
        <v>57.2</v>
      </c>
      <c r="D11" s="193">
        <v>2137279</v>
      </c>
    </row>
    <row r="12" spans="1:6" x14ac:dyDescent="0.25">
      <c r="A12" s="90">
        <v>2020</v>
      </c>
      <c r="B12" s="90" t="s">
        <v>162</v>
      </c>
      <c r="C12" s="192">
        <v>57.4</v>
      </c>
      <c r="D12" s="193">
        <v>2165093</v>
      </c>
    </row>
    <row r="13" spans="1:6" x14ac:dyDescent="0.25">
      <c r="A13" s="90">
        <v>2020</v>
      </c>
      <c r="B13" s="90" t="s">
        <v>163</v>
      </c>
      <c r="C13" s="192">
        <v>57.5</v>
      </c>
      <c r="D13" s="193">
        <v>2189153</v>
      </c>
    </row>
    <row r="14" spans="1:6" x14ac:dyDescent="0.25">
      <c r="A14" s="90">
        <v>2020</v>
      </c>
      <c r="B14" s="90" t="s">
        <v>164</v>
      </c>
      <c r="C14" s="192">
        <v>57.7</v>
      </c>
      <c r="D14" s="193">
        <v>2208782</v>
      </c>
    </row>
    <row r="15" spans="1:6" x14ac:dyDescent="0.25">
      <c r="A15" s="90">
        <v>2020</v>
      </c>
      <c r="B15" s="90" t="s">
        <v>165</v>
      </c>
      <c r="C15" s="192">
        <v>57.6</v>
      </c>
      <c r="D15" s="193">
        <v>2221881</v>
      </c>
    </row>
    <row r="16" spans="1:6" x14ac:dyDescent="0.25">
      <c r="A16" s="90">
        <v>2020</v>
      </c>
      <c r="B16" s="90" t="s">
        <v>166</v>
      </c>
      <c r="C16" s="192">
        <v>57.6</v>
      </c>
      <c r="D16" s="193">
        <v>2230215</v>
      </c>
    </row>
    <row r="17" spans="1:4" x14ac:dyDescent="0.25">
      <c r="A17" s="90">
        <v>2020</v>
      </c>
      <c r="B17" s="90" t="s">
        <v>167</v>
      </c>
      <c r="C17" s="192">
        <v>57.6</v>
      </c>
      <c r="D17" s="193">
        <v>2235662</v>
      </c>
    </row>
    <row r="18" spans="1:4" x14ac:dyDescent="0.25">
      <c r="A18" s="90">
        <v>2021</v>
      </c>
      <c r="B18" s="90" t="s">
        <v>156</v>
      </c>
      <c r="C18" s="192">
        <v>57.5</v>
      </c>
      <c r="D18" s="193">
        <v>2240667</v>
      </c>
    </row>
    <row r="19" spans="1:4" x14ac:dyDescent="0.25">
      <c r="A19" s="90">
        <v>2021</v>
      </c>
      <c r="B19" s="90" t="s">
        <v>157</v>
      </c>
      <c r="C19" s="192">
        <v>57.4</v>
      </c>
      <c r="D19" s="193">
        <v>2246531</v>
      </c>
    </row>
    <row r="20" spans="1:4" x14ac:dyDescent="0.25">
      <c r="A20" s="90">
        <v>2021</v>
      </c>
      <c r="B20" s="90" t="s">
        <v>158</v>
      </c>
      <c r="C20" s="192">
        <v>57.5</v>
      </c>
      <c r="D20" s="193">
        <v>2253648</v>
      </c>
    </row>
    <row r="21" spans="1:4" x14ac:dyDescent="0.25">
      <c r="A21" s="90">
        <v>2021</v>
      </c>
      <c r="B21" s="90" t="s">
        <v>159</v>
      </c>
      <c r="C21" s="192">
        <v>57.5</v>
      </c>
      <c r="D21" s="193">
        <v>2260720</v>
      </c>
    </row>
    <row r="22" spans="1:4" x14ac:dyDescent="0.25">
      <c r="A22" s="90">
        <v>2021</v>
      </c>
      <c r="B22" s="90" t="s">
        <v>160</v>
      </c>
      <c r="C22" s="192">
        <v>57.6</v>
      </c>
      <c r="D22" s="193">
        <v>2266546</v>
      </c>
    </row>
    <row r="23" spans="1:4" x14ac:dyDescent="0.25">
      <c r="A23" s="90">
        <v>2021</v>
      </c>
      <c r="B23" s="90" t="s">
        <v>161</v>
      </c>
      <c r="C23" s="192">
        <v>57.6</v>
      </c>
      <c r="D23" s="193">
        <v>2270209</v>
      </c>
    </row>
    <row r="24" spans="1:4" x14ac:dyDescent="0.25">
      <c r="A24" s="90">
        <v>2021</v>
      </c>
      <c r="B24" s="90" t="s">
        <v>162</v>
      </c>
      <c r="C24" s="192">
        <v>57.5</v>
      </c>
      <c r="D24" s="193">
        <v>2273275</v>
      </c>
    </row>
    <row r="25" spans="1:4" x14ac:dyDescent="0.25">
      <c r="A25" s="90">
        <v>2021</v>
      </c>
      <c r="B25" s="90" t="s">
        <v>163</v>
      </c>
      <c r="C25" s="192">
        <v>57.4</v>
      </c>
      <c r="D25" s="193">
        <v>2276348</v>
      </c>
    </row>
    <row r="26" spans="1:4" x14ac:dyDescent="0.25">
      <c r="A26" s="90">
        <v>2021</v>
      </c>
      <c r="B26" s="90" t="s">
        <v>164</v>
      </c>
      <c r="C26" s="192">
        <v>57.4</v>
      </c>
      <c r="D26" s="193">
        <v>2280234</v>
      </c>
    </row>
    <row r="27" spans="1:4" x14ac:dyDescent="0.25">
      <c r="A27" s="90">
        <v>2021</v>
      </c>
      <c r="B27" s="90" t="s">
        <v>165</v>
      </c>
      <c r="C27" s="192">
        <v>57.3</v>
      </c>
      <c r="D27" s="193">
        <v>2284207</v>
      </c>
    </row>
    <row r="28" spans="1:4" x14ac:dyDescent="0.25">
      <c r="A28" s="90">
        <v>2021</v>
      </c>
      <c r="B28" s="90" t="s">
        <v>166</v>
      </c>
      <c r="C28" s="192">
        <v>57.2</v>
      </c>
      <c r="D28" s="193">
        <v>2285949</v>
      </c>
    </row>
    <row r="29" spans="1:4" x14ac:dyDescent="0.25">
      <c r="A29" s="90">
        <v>2021</v>
      </c>
      <c r="B29" s="90" t="s">
        <v>167</v>
      </c>
      <c r="C29" s="192">
        <v>57.1</v>
      </c>
      <c r="D29" s="193">
        <v>2286561</v>
      </c>
    </row>
    <row r="30" spans="1:4" x14ac:dyDescent="0.25">
      <c r="A30" s="90">
        <v>2022</v>
      </c>
      <c r="B30" s="90" t="s">
        <v>156</v>
      </c>
      <c r="C30" s="192">
        <v>57.1</v>
      </c>
      <c r="D30" s="193">
        <v>2292300</v>
      </c>
    </row>
    <row r="31" spans="1:4" x14ac:dyDescent="0.25">
      <c r="A31" s="90">
        <v>2022</v>
      </c>
      <c r="B31" s="90" t="s">
        <v>157</v>
      </c>
      <c r="C31" s="192">
        <v>57.2</v>
      </c>
      <c r="D31" s="193">
        <v>2295733</v>
      </c>
    </row>
    <row r="32" spans="1:4" x14ac:dyDescent="0.25">
      <c r="A32" s="90">
        <v>2022</v>
      </c>
      <c r="B32" s="90" t="s">
        <v>158</v>
      </c>
      <c r="C32" s="192">
        <v>57.2</v>
      </c>
      <c r="D32" s="193">
        <v>2303599</v>
      </c>
    </row>
    <row r="33" spans="1:4" x14ac:dyDescent="0.25">
      <c r="A33" s="90">
        <v>2022</v>
      </c>
      <c r="B33" s="90" t="s">
        <v>159</v>
      </c>
      <c r="C33" s="192">
        <v>57.3</v>
      </c>
      <c r="D33" s="193">
        <v>2312654</v>
      </c>
    </row>
    <row r="34" spans="1:4" x14ac:dyDescent="0.25">
      <c r="A34" s="90">
        <v>2022</v>
      </c>
      <c r="B34" s="90" t="s">
        <v>160</v>
      </c>
      <c r="C34" s="201">
        <v>57.5</v>
      </c>
      <c r="D34" s="202">
        <v>2321969</v>
      </c>
    </row>
    <row r="35" spans="1:4" x14ac:dyDescent="0.25">
      <c r="A35" s="90">
        <v>2022</v>
      </c>
      <c r="B35" s="90" t="s">
        <v>277</v>
      </c>
      <c r="C35" s="201">
        <v>57.5</v>
      </c>
      <c r="D35" s="202">
        <v>2326245</v>
      </c>
    </row>
    <row r="36" spans="1:4" x14ac:dyDescent="0.25">
      <c r="A36" s="90">
        <v>2022</v>
      </c>
      <c r="B36" s="90" t="s">
        <v>304</v>
      </c>
      <c r="C36" s="201">
        <v>57.3</v>
      </c>
      <c r="D36" s="202">
        <v>2323952</v>
      </c>
    </row>
  </sheetData>
  <mergeCells count="3">
    <mergeCell ref="A1:F1"/>
    <mergeCell ref="A2:F2"/>
    <mergeCell ref="A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01D3-2F89-432D-9A86-92DDA62F3B29}">
  <sheetPr>
    <tabColor rgb="FF00B050"/>
  </sheetPr>
  <dimension ref="A1:J17"/>
  <sheetViews>
    <sheetView workbookViewId="0">
      <selection activeCell="A2" sqref="A2"/>
    </sheetView>
  </sheetViews>
  <sheetFormatPr defaultRowHeight="15" x14ac:dyDescent="0.25"/>
  <cols>
    <col min="1" max="1" width="48.5703125" bestFit="1" customWidth="1"/>
    <col min="2" max="4" width="13.28515625" bestFit="1" customWidth="1"/>
    <col min="5" max="5" width="9.5703125" bestFit="1" customWidth="1"/>
    <col min="6" max="6" width="8.85546875" style="134" bestFit="1" customWidth="1"/>
    <col min="7" max="7" width="10.5703125" bestFit="1" customWidth="1"/>
    <col min="8" max="8" width="8.85546875" style="134" bestFit="1" customWidth="1"/>
  </cols>
  <sheetData>
    <row r="1" spans="1:10" x14ac:dyDescent="0.25">
      <c r="A1" s="18">
        <v>44774</v>
      </c>
      <c r="B1" s="125"/>
      <c r="C1" s="125"/>
      <c r="D1" s="125"/>
      <c r="E1" s="249" t="s">
        <v>23</v>
      </c>
      <c r="F1" s="249"/>
      <c r="G1" s="249"/>
      <c r="H1" s="249"/>
    </row>
    <row r="2" spans="1:10" x14ac:dyDescent="0.25">
      <c r="A2" s="20" t="s">
        <v>40</v>
      </c>
      <c r="B2" s="125" t="s">
        <v>24</v>
      </c>
      <c r="C2" s="125" t="s">
        <v>25</v>
      </c>
      <c r="D2" s="125" t="s">
        <v>0</v>
      </c>
      <c r="E2" s="125" t="s">
        <v>26</v>
      </c>
      <c r="F2" s="134" t="s">
        <v>41</v>
      </c>
      <c r="G2" s="125" t="s">
        <v>0</v>
      </c>
      <c r="H2" s="134" t="s">
        <v>41</v>
      </c>
    </row>
    <row r="3" spans="1:10" x14ac:dyDescent="0.25">
      <c r="A3" s="125" t="s">
        <v>265</v>
      </c>
      <c r="B3" s="125" t="s">
        <v>1</v>
      </c>
      <c r="C3" s="125" t="s">
        <v>1</v>
      </c>
      <c r="D3" s="125" t="s">
        <v>27</v>
      </c>
      <c r="E3" s="125" t="s">
        <v>1</v>
      </c>
      <c r="F3" s="134" t="s">
        <v>42</v>
      </c>
      <c r="G3" s="125" t="s">
        <v>27</v>
      </c>
      <c r="H3" s="134" t="s">
        <v>42</v>
      </c>
    </row>
    <row r="4" spans="1:10" x14ac:dyDescent="0.25">
      <c r="A4" s="125"/>
      <c r="B4" s="125"/>
      <c r="C4" s="125"/>
      <c r="D4" s="125"/>
      <c r="E4" s="125" t="s">
        <v>28</v>
      </c>
      <c r="G4" s="130"/>
    </row>
    <row r="5" spans="1:10" x14ac:dyDescent="0.25">
      <c r="A5" s="20" t="s">
        <v>35</v>
      </c>
      <c r="B5" s="208">
        <v>2242400</v>
      </c>
      <c r="C5" s="208">
        <v>2232800</v>
      </c>
      <c r="D5" s="208">
        <v>2156400</v>
      </c>
      <c r="E5" s="208">
        <f>B5-C5</f>
        <v>9600</v>
      </c>
      <c r="F5" s="209">
        <f>(B5-C5)/C5</f>
        <v>4.2995342171264781E-3</v>
      </c>
      <c r="G5" s="208">
        <f>B5-D5</f>
        <v>86000</v>
      </c>
      <c r="H5" s="209">
        <f>(B5-D5)/D5</f>
        <v>3.9881283620849563E-2</v>
      </c>
      <c r="I5" s="112"/>
    </row>
    <row r="6" spans="1:10" x14ac:dyDescent="0.25">
      <c r="A6" s="125" t="s">
        <v>43</v>
      </c>
      <c r="B6" s="52">
        <v>394300</v>
      </c>
      <c r="C6" s="52">
        <v>391800</v>
      </c>
      <c r="D6" s="52">
        <v>375300</v>
      </c>
      <c r="E6" s="52">
        <f t="shared" ref="E6:E13" si="0">B6-C6</f>
        <v>2500</v>
      </c>
      <c r="F6" s="210">
        <f t="shared" ref="F6:F13" si="1">(B6-C6)/C6</f>
        <v>6.3808065339458911E-3</v>
      </c>
      <c r="G6" s="52">
        <f t="shared" ref="G6:G13" si="2">B6-D6</f>
        <v>19000</v>
      </c>
      <c r="H6" s="210">
        <f t="shared" ref="H6:H13" si="3">(B6-D6)/D6</f>
        <v>5.0626165734079402E-2</v>
      </c>
      <c r="I6" s="112"/>
    </row>
    <row r="7" spans="1:10" x14ac:dyDescent="0.25">
      <c r="A7" s="125" t="s">
        <v>44</v>
      </c>
      <c r="B7" s="52">
        <v>403800</v>
      </c>
      <c r="C7" s="52">
        <v>402100</v>
      </c>
      <c r="D7" s="52">
        <v>396500</v>
      </c>
      <c r="E7" s="52">
        <f t="shared" si="0"/>
        <v>1700</v>
      </c>
      <c r="F7" s="210">
        <f t="shared" si="1"/>
        <v>4.227804028848545E-3</v>
      </c>
      <c r="G7" s="52">
        <f t="shared" si="2"/>
        <v>7300</v>
      </c>
      <c r="H7" s="210">
        <f t="shared" si="3"/>
        <v>1.8411097099621691E-2</v>
      </c>
      <c r="I7" s="112"/>
    </row>
    <row r="8" spans="1:10" x14ac:dyDescent="0.25">
      <c r="A8" s="125" t="s">
        <v>45</v>
      </c>
      <c r="B8" s="52">
        <v>90000</v>
      </c>
      <c r="C8" s="52">
        <v>90100</v>
      </c>
      <c r="D8" s="52">
        <v>90600</v>
      </c>
      <c r="E8" s="211">
        <f t="shared" si="0"/>
        <v>-100</v>
      </c>
      <c r="F8" s="210">
        <v>0</v>
      </c>
      <c r="G8" s="173">
        <f t="shared" si="2"/>
        <v>-600</v>
      </c>
      <c r="H8" s="210">
        <f t="shared" si="3"/>
        <v>-6.6225165562913907E-3</v>
      </c>
      <c r="I8" s="112"/>
    </row>
    <row r="9" spans="1:10" x14ac:dyDescent="0.25">
      <c r="A9" s="125" t="s">
        <v>46</v>
      </c>
      <c r="B9" s="52">
        <v>442500</v>
      </c>
      <c r="C9" s="52">
        <v>440900</v>
      </c>
      <c r="D9" s="52">
        <v>428400</v>
      </c>
      <c r="E9" s="52">
        <f t="shared" si="0"/>
        <v>1600</v>
      </c>
      <c r="F9" s="210">
        <f t="shared" si="1"/>
        <v>3.6289408029031526E-3</v>
      </c>
      <c r="G9" s="52">
        <f t="shared" si="2"/>
        <v>14100</v>
      </c>
      <c r="H9" s="210">
        <f t="shared" si="3"/>
        <v>3.2913165266106444E-2</v>
      </c>
      <c r="I9" s="112"/>
    </row>
    <row r="10" spans="1:10" x14ac:dyDescent="0.25">
      <c r="A10" s="125" t="s">
        <v>47</v>
      </c>
      <c r="B10" s="52">
        <v>84200</v>
      </c>
      <c r="C10" s="52">
        <v>84000</v>
      </c>
      <c r="D10" s="52">
        <v>82400</v>
      </c>
      <c r="E10" s="211">
        <f t="shared" si="0"/>
        <v>200</v>
      </c>
      <c r="F10" s="210">
        <f t="shared" si="1"/>
        <v>2.3809523809523812E-3</v>
      </c>
      <c r="G10" s="52">
        <f t="shared" si="2"/>
        <v>1800</v>
      </c>
      <c r="H10" s="210">
        <f t="shared" si="3"/>
        <v>2.1844660194174758E-2</v>
      </c>
      <c r="I10" s="112"/>
    </row>
    <row r="11" spans="1:10" x14ac:dyDescent="0.25">
      <c r="A11" s="125" t="s">
        <v>48</v>
      </c>
      <c r="B11" s="52">
        <v>180800</v>
      </c>
      <c r="C11" s="52">
        <v>179700</v>
      </c>
      <c r="D11" s="52">
        <v>174200</v>
      </c>
      <c r="E11" s="211">
        <f t="shared" si="0"/>
        <v>1100</v>
      </c>
      <c r="F11" s="210">
        <f t="shared" si="1"/>
        <v>6.1213132999443521E-3</v>
      </c>
      <c r="G11" s="52">
        <f t="shared" si="2"/>
        <v>6600</v>
      </c>
      <c r="H11" s="210">
        <f t="shared" si="3"/>
        <v>3.7887485648679678E-2</v>
      </c>
      <c r="I11" s="112"/>
    </row>
    <row r="12" spans="1:10" x14ac:dyDescent="0.25">
      <c r="A12" s="125" t="s">
        <v>49</v>
      </c>
      <c r="B12" s="52">
        <v>168800</v>
      </c>
      <c r="C12" s="52">
        <v>168800</v>
      </c>
      <c r="D12" s="52">
        <v>163900</v>
      </c>
      <c r="E12" s="211">
        <f t="shared" si="0"/>
        <v>0</v>
      </c>
      <c r="F12" s="210">
        <f t="shared" si="1"/>
        <v>0</v>
      </c>
      <c r="G12" s="52">
        <f t="shared" si="2"/>
        <v>4900</v>
      </c>
      <c r="H12" s="210">
        <f t="shared" si="3"/>
        <v>2.9896278218425869E-2</v>
      </c>
      <c r="I12" s="112"/>
    </row>
    <row r="13" spans="1:10" x14ac:dyDescent="0.25">
      <c r="A13" s="125" t="s">
        <v>50</v>
      </c>
      <c r="B13" s="52">
        <v>38000</v>
      </c>
      <c r="C13" s="52">
        <v>38100</v>
      </c>
      <c r="D13" s="52">
        <v>38400</v>
      </c>
      <c r="E13" s="211">
        <f t="shared" si="0"/>
        <v>-100</v>
      </c>
      <c r="F13" s="210">
        <f t="shared" si="1"/>
        <v>-2.6246719160104987E-3</v>
      </c>
      <c r="G13" s="173">
        <f t="shared" si="2"/>
        <v>-400</v>
      </c>
      <c r="H13" s="210">
        <f t="shared" si="3"/>
        <v>-1.0416666666666666E-2</v>
      </c>
      <c r="I13" s="112"/>
    </row>
    <row r="14" spans="1:10" x14ac:dyDescent="0.25">
      <c r="A14" s="125"/>
      <c r="B14" s="112"/>
      <c r="C14" s="112"/>
      <c r="D14" s="112"/>
      <c r="E14" s="112"/>
      <c r="F14" s="112"/>
      <c r="G14" s="112"/>
      <c r="H14" s="112"/>
      <c r="I14" s="112"/>
    </row>
    <row r="15" spans="1:10" x14ac:dyDescent="0.25">
      <c r="A15" s="20" t="s">
        <v>266</v>
      </c>
      <c r="B15" s="125"/>
      <c r="C15" s="125"/>
      <c r="D15" s="125"/>
      <c r="E15" s="125"/>
      <c r="G15" s="125"/>
      <c r="J15">
        <v>5421</v>
      </c>
    </row>
    <row r="17" spans="1:1" x14ac:dyDescent="0.25">
      <c r="A17" s="129" t="s">
        <v>64</v>
      </c>
    </row>
  </sheetData>
  <mergeCells count="1">
    <mergeCell ref="E1:H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M52"/>
  <sheetViews>
    <sheetView showGridLines="0" zoomScaleNormal="100" workbookViewId="0">
      <selection activeCell="A11" sqref="A11"/>
    </sheetView>
  </sheetViews>
  <sheetFormatPr defaultColWidth="9.140625" defaultRowHeight="12.75" x14ac:dyDescent="0.2"/>
  <cols>
    <col min="1" max="1" width="70" style="1" bestFit="1" customWidth="1"/>
    <col min="2" max="2" width="9.140625" style="14"/>
    <col min="3" max="4" width="9.140625" style="1"/>
    <col min="5" max="6" width="8.7109375" style="1" customWidth="1"/>
    <col min="7" max="8" width="9" style="1" customWidth="1"/>
    <col min="9" max="11" width="9.140625" style="1"/>
    <col min="12" max="12" width="10.140625" style="1" customWidth="1"/>
    <col min="13" max="13" width="10.85546875" style="1" customWidth="1"/>
    <col min="14" max="16384" width="9.140625" style="1"/>
  </cols>
  <sheetData>
    <row r="1" spans="1:13" x14ac:dyDescent="0.2">
      <c r="A1" s="250" t="s">
        <v>21</v>
      </c>
      <c r="B1" s="250"/>
      <c r="C1" s="250"/>
      <c r="D1" s="250"/>
      <c r="E1" s="250"/>
      <c r="F1" s="250"/>
      <c r="G1" s="250"/>
      <c r="H1" s="145"/>
    </row>
    <row r="2" spans="1:13" x14ac:dyDescent="0.2">
      <c r="A2" s="251" t="s">
        <v>22</v>
      </c>
      <c r="B2" s="251"/>
      <c r="C2" s="251"/>
      <c r="D2" s="251"/>
      <c r="E2" s="251"/>
      <c r="F2" s="251"/>
      <c r="G2" s="251"/>
      <c r="H2" s="146"/>
    </row>
    <row r="3" spans="1:13" x14ac:dyDescent="0.2">
      <c r="A3" s="2"/>
      <c r="B3" s="3"/>
      <c r="C3" s="2"/>
      <c r="D3" s="2"/>
      <c r="E3" s="2"/>
      <c r="F3" s="2"/>
      <c r="G3" s="2"/>
      <c r="H3" s="2"/>
    </row>
    <row r="4" spans="1:13" x14ac:dyDescent="0.2">
      <c r="A4" s="252" t="s">
        <v>306</v>
      </c>
      <c r="B4" s="252"/>
      <c r="C4" s="252"/>
      <c r="D4" s="252"/>
      <c r="E4" s="252"/>
      <c r="F4" s="252"/>
      <c r="G4" s="252"/>
      <c r="H4" s="147"/>
    </row>
    <row r="5" spans="1:13" x14ac:dyDescent="0.2">
      <c r="A5" s="4"/>
      <c r="B5" s="5"/>
      <c r="C5" s="4"/>
      <c r="D5" s="4"/>
      <c r="E5" s="4"/>
      <c r="F5" s="4"/>
      <c r="G5" s="4"/>
      <c r="H5" s="4"/>
    </row>
    <row r="6" spans="1:13" x14ac:dyDescent="0.2">
      <c r="A6" s="4"/>
      <c r="B6" s="5"/>
      <c r="C6" s="4"/>
      <c r="D6" s="4"/>
      <c r="E6" s="253" t="s">
        <v>23</v>
      </c>
      <c r="F6" s="253"/>
      <c r="G6" s="253"/>
      <c r="H6" s="253"/>
    </row>
    <row r="7" spans="1:13" x14ac:dyDescent="0.2">
      <c r="A7" s="4"/>
      <c r="B7" s="6" t="s">
        <v>24</v>
      </c>
      <c r="C7" s="7" t="s">
        <v>25</v>
      </c>
      <c r="D7" s="7" t="s">
        <v>0</v>
      </c>
      <c r="E7" s="7" t="s">
        <v>26</v>
      </c>
      <c r="F7" s="148" t="s">
        <v>41</v>
      </c>
      <c r="G7" s="7" t="s">
        <v>0</v>
      </c>
      <c r="H7" s="148" t="s">
        <v>41</v>
      </c>
    </row>
    <row r="8" spans="1:13" x14ac:dyDescent="0.2">
      <c r="A8" s="4"/>
      <c r="B8" s="6" t="s">
        <v>1</v>
      </c>
      <c r="C8" s="7" t="s">
        <v>1</v>
      </c>
      <c r="D8" s="7" t="s">
        <v>27</v>
      </c>
      <c r="E8" s="7" t="s">
        <v>1</v>
      </c>
      <c r="F8" s="148" t="s">
        <v>42</v>
      </c>
      <c r="G8" s="7" t="s">
        <v>27</v>
      </c>
      <c r="H8" s="148" t="s">
        <v>42</v>
      </c>
    </row>
    <row r="10" spans="1:13" x14ac:dyDescent="0.2">
      <c r="A10" s="8"/>
      <c r="B10" s="9"/>
      <c r="C10" s="8"/>
      <c r="D10" s="8"/>
      <c r="E10" s="9" t="s">
        <v>28</v>
      </c>
      <c r="F10" s="9"/>
      <c r="G10" s="8"/>
      <c r="H10" s="8"/>
    </row>
    <row r="11" spans="1:13" ht="15" x14ac:dyDescent="0.25">
      <c r="A11" s="10" t="s">
        <v>29</v>
      </c>
      <c r="B11" s="185">
        <v>2242.4</v>
      </c>
      <c r="C11" s="185">
        <v>2232.8000000000002</v>
      </c>
      <c r="D11" s="214">
        <v>2156.4</v>
      </c>
      <c r="E11" s="149">
        <f>B11-C11</f>
        <v>9.5999999999999091</v>
      </c>
      <c r="F11" s="197">
        <f>(B11-C11)/C11</f>
        <v>4.2995342171264373E-3</v>
      </c>
      <c r="G11" s="149">
        <f>B11-D11</f>
        <v>86</v>
      </c>
      <c r="H11" s="151">
        <f>(B11-D11)/D11</f>
        <v>3.9881283620849563E-2</v>
      </c>
      <c r="K11" s="11"/>
      <c r="L11" s="12"/>
      <c r="M11" s="13"/>
    </row>
    <row r="12" spans="1:13" ht="15" x14ac:dyDescent="0.25">
      <c r="A12" s="10" t="s">
        <v>279</v>
      </c>
      <c r="B12" s="185">
        <v>1867</v>
      </c>
      <c r="C12" s="185">
        <v>1859.4</v>
      </c>
      <c r="D12" s="214">
        <v>1788.4</v>
      </c>
      <c r="E12" s="149">
        <f t="shared" ref="E12:E44" si="0">B12-C12</f>
        <v>7.5999999999999091</v>
      </c>
      <c r="F12" s="197">
        <f t="shared" ref="F12:F44" si="1">(B12-C12)/C12</f>
        <v>4.0873400021511821E-3</v>
      </c>
      <c r="G12" s="149">
        <f t="shared" ref="G12:G44" si="2">B12-D12</f>
        <v>78.599999999999909</v>
      </c>
      <c r="H12" s="151">
        <f t="shared" ref="H12:H44" si="3">(B12-D12)/D12</f>
        <v>4.3949899351375478E-2</v>
      </c>
      <c r="K12" s="11"/>
      <c r="L12" s="12"/>
      <c r="M12" s="13"/>
    </row>
    <row r="13" spans="1:13" ht="15" x14ac:dyDescent="0.25">
      <c r="A13" s="10" t="s">
        <v>280</v>
      </c>
      <c r="B13" s="185">
        <v>368</v>
      </c>
      <c r="C13" s="185">
        <v>366.6</v>
      </c>
      <c r="D13" s="214">
        <v>357.9</v>
      </c>
      <c r="E13" s="149">
        <f t="shared" si="0"/>
        <v>1.3999999999999773</v>
      </c>
      <c r="F13" s="197">
        <f t="shared" si="1"/>
        <v>3.8188761593016289E-3</v>
      </c>
      <c r="G13" s="149">
        <f t="shared" si="2"/>
        <v>10.100000000000023</v>
      </c>
      <c r="H13" s="151">
        <f t="shared" si="3"/>
        <v>2.8220173232746643E-2</v>
      </c>
      <c r="K13" s="11"/>
      <c r="L13" s="12"/>
      <c r="M13" s="13"/>
    </row>
    <row r="14" spans="1:13" ht="15" x14ac:dyDescent="0.25">
      <c r="A14" s="10" t="s">
        <v>281</v>
      </c>
      <c r="B14" s="185">
        <v>108</v>
      </c>
      <c r="C14" s="185">
        <v>107.9</v>
      </c>
      <c r="D14" s="214">
        <v>108.8</v>
      </c>
      <c r="E14" s="149">
        <f t="shared" si="0"/>
        <v>9.9999999999994316E-2</v>
      </c>
      <c r="F14" s="197">
        <f t="shared" si="1"/>
        <v>9.2678405931412712E-4</v>
      </c>
      <c r="G14" s="149">
        <f t="shared" si="2"/>
        <v>-0.79999999999999716</v>
      </c>
      <c r="H14" s="151">
        <f t="shared" si="3"/>
        <v>-7.3529411764705621E-3</v>
      </c>
      <c r="J14" s="14"/>
      <c r="K14" s="11"/>
      <c r="L14" s="12"/>
      <c r="M14" s="13"/>
    </row>
    <row r="15" spans="1:13" ht="15" x14ac:dyDescent="0.25">
      <c r="A15" s="10" t="s">
        <v>282</v>
      </c>
      <c r="B15" s="185">
        <v>4.5999999999999996</v>
      </c>
      <c r="C15" s="185">
        <v>4.7</v>
      </c>
      <c r="D15" s="214">
        <v>4.3</v>
      </c>
      <c r="E15" s="149">
        <f t="shared" si="0"/>
        <v>-0.10000000000000053</v>
      </c>
      <c r="F15" s="197">
        <f t="shared" si="1"/>
        <v>-2.1276595744680965E-2</v>
      </c>
      <c r="G15" s="149">
        <f t="shared" si="2"/>
        <v>0.29999999999999982</v>
      </c>
      <c r="H15" s="151">
        <f t="shared" si="3"/>
        <v>6.9767441860465074E-2</v>
      </c>
      <c r="J15" s="14"/>
      <c r="K15" s="11"/>
      <c r="L15" s="12"/>
      <c r="M15" s="13"/>
    </row>
    <row r="16" spans="1:13" ht="15" x14ac:dyDescent="0.25">
      <c r="A16" s="10" t="s">
        <v>283</v>
      </c>
      <c r="B16" s="185">
        <v>103.4</v>
      </c>
      <c r="C16" s="185">
        <v>103.2</v>
      </c>
      <c r="D16" s="214">
        <v>104.5</v>
      </c>
      <c r="E16" s="149">
        <f t="shared" si="0"/>
        <v>0.20000000000000284</v>
      </c>
      <c r="F16" s="197">
        <f t="shared" si="1"/>
        <v>1.9379844961240585E-3</v>
      </c>
      <c r="G16" s="149">
        <f t="shared" si="2"/>
        <v>-1.0999999999999943</v>
      </c>
      <c r="H16" s="151">
        <f t="shared" si="3"/>
        <v>-1.052631578947363E-2</v>
      </c>
      <c r="J16" s="14"/>
      <c r="K16" s="11"/>
      <c r="L16" s="12"/>
      <c r="M16" s="13"/>
    </row>
    <row r="17" spans="1:13" ht="15" x14ac:dyDescent="0.25">
      <c r="A17" s="10" t="s">
        <v>284</v>
      </c>
      <c r="B17" s="185">
        <v>260</v>
      </c>
      <c r="C17" s="185">
        <v>258.7</v>
      </c>
      <c r="D17" s="214">
        <v>249.1</v>
      </c>
      <c r="E17" s="149">
        <f t="shared" si="0"/>
        <v>1.3000000000000114</v>
      </c>
      <c r="F17" s="197">
        <f t="shared" si="1"/>
        <v>5.0251256281407478E-3</v>
      </c>
      <c r="G17" s="149">
        <f t="shared" si="2"/>
        <v>10.900000000000006</v>
      </c>
      <c r="H17" s="151">
        <f t="shared" si="3"/>
        <v>4.3757527097551208E-2</v>
      </c>
      <c r="J17" s="14"/>
      <c r="K17" s="11"/>
      <c r="L17" s="12"/>
      <c r="M17" s="13"/>
    </row>
    <row r="18" spans="1:13" ht="15" x14ac:dyDescent="0.25">
      <c r="A18" s="10" t="s">
        <v>285</v>
      </c>
      <c r="B18" s="185">
        <v>153.4</v>
      </c>
      <c r="C18" s="185">
        <v>153.19999999999999</v>
      </c>
      <c r="D18" s="214">
        <v>148.69999999999999</v>
      </c>
      <c r="E18" s="149">
        <f t="shared" si="0"/>
        <v>0.20000000000001705</v>
      </c>
      <c r="F18" s="197">
        <f t="shared" si="1"/>
        <v>1.3054830287207381E-3</v>
      </c>
      <c r="G18" s="149">
        <f t="shared" si="2"/>
        <v>4.7000000000000171</v>
      </c>
      <c r="H18" s="151">
        <f t="shared" si="3"/>
        <v>3.1607262945528028E-2</v>
      </c>
      <c r="K18" s="11"/>
      <c r="L18" s="12"/>
      <c r="M18" s="13"/>
    </row>
    <row r="19" spans="1:13" ht="15" x14ac:dyDescent="0.25">
      <c r="A19" s="15" t="s">
        <v>286</v>
      </c>
      <c r="B19" s="185">
        <v>106.6</v>
      </c>
      <c r="C19" s="185">
        <v>105.5</v>
      </c>
      <c r="D19" s="214">
        <v>100.4</v>
      </c>
      <c r="E19" s="149">
        <f t="shared" si="0"/>
        <v>1.0999999999999943</v>
      </c>
      <c r="F19" s="197">
        <f t="shared" si="1"/>
        <v>1.0426540284360136E-2</v>
      </c>
      <c r="G19" s="149">
        <f t="shared" si="2"/>
        <v>6.1999999999999886</v>
      </c>
      <c r="H19" s="151">
        <f t="shared" si="3"/>
        <v>6.1752988047808648E-2</v>
      </c>
      <c r="K19" s="11"/>
      <c r="L19" s="12"/>
      <c r="M19" s="13"/>
    </row>
    <row r="20" spans="1:13" ht="15" x14ac:dyDescent="0.25">
      <c r="A20" s="10" t="s">
        <v>287</v>
      </c>
      <c r="B20" s="185">
        <v>1874.4</v>
      </c>
      <c r="C20" s="185">
        <v>1866.2</v>
      </c>
      <c r="D20" s="214">
        <v>1798.5</v>
      </c>
      <c r="E20" s="149">
        <f t="shared" si="0"/>
        <v>8.2000000000000455</v>
      </c>
      <c r="F20" s="197">
        <f t="shared" si="1"/>
        <v>4.3939556317651087E-3</v>
      </c>
      <c r="G20" s="149">
        <f t="shared" si="2"/>
        <v>75.900000000000091</v>
      </c>
      <c r="H20" s="151">
        <f t="shared" si="3"/>
        <v>4.2201834862385372E-2</v>
      </c>
      <c r="J20" s="14"/>
      <c r="K20" s="11"/>
      <c r="L20" s="12"/>
      <c r="M20" s="13"/>
    </row>
    <row r="21" spans="1:13" ht="15" x14ac:dyDescent="0.25">
      <c r="A21" s="10" t="s">
        <v>288</v>
      </c>
      <c r="B21" s="185">
        <v>1499</v>
      </c>
      <c r="C21" s="185">
        <v>1492.8</v>
      </c>
      <c r="D21" s="214">
        <v>1430.5</v>
      </c>
      <c r="E21" s="149">
        <f t="shared" si="0"/>
        <v>6.2000000000000455</v>
      </c>
      <c r="F21" s="197">
        <f t="shared" si="1"/>
        <v>4.1532690246516915E-3</v>
      </c>
      <c r="G21" s="149">
        <f t="shared" si="2"/>
        <v>68.5</v>
      </c>
      <c r="H21" s="151">
        <f t="shared" si="3"/>
        <v>4.7885354771059069E-2</v>
      </c>
      <c r="J21" s="14"/>
      <c r="K21" s="11"/>
      <c r="L21" s="12"/>
      <c r="M21" s="13"/>
    </row>
    <row r="22" spans="1:13" ht="15" x14ac:dyDescent="0.25">
      <c r="A22" s="15" t="s">
        <v>15</v>
      </c>
      <c r="B22" s="185">
        <v>438.9</v>
      </c>
      <c r="C22" s="185">
        <v>436.6</v>
      </c>
      <c r="D22" s="214">
        <v>413.3</v>
      </c>
      <c r="E22" s="149">
        <f t="shared" si="0"/>
        <v>2.2999999999999545</v>
      </c>
      <c r="F22" s="197">
        <f t="shared" si="1"/>
        <v>5.267979844250926E-3</v>
      </c>
      <c r="G22" s="149">
        <f t="shared" si="2"/>
        <v>25.599999999999966</v>
      </c>
      <c r="H22" s="151">
        <f t="shared" si="3"/>
        <v>6.1940479070892729E-2</v>
      </c>
      <c r="J22" s="14"/>
      <c r="K22" s="11"/>
      <c r="L22" s="12"/>
      <c r="M22" s="13"/>
    </row>
    <row r="23" spans="1:13" ht="15" x14ac:dyDescent="0.25">
      <c r="A23" s="10" t="s">
        <v>289</v>
      </c>
      <c r="B23" s="185">
        <v>79.099999999999994</v>
      </c>
      <c r="C23" s="185">
        <v>78.599999999999994</v>
      </c>
      <c r="D23" s="214">
        <v>74.5</v>
      </c>
      <c r="E23" s="149">
        <f t="shared" si="0"/>
        <v>0.5</v>
      </c>
      <c r="F23" s="197">
        <f t="shared" si="1"/>
        <v>6.3613231552162855E-3</v>
      </c>
      <c r="G23" s="149">
        <f t="shared" si="2"/>
        <v>4.5999999999999943</v>
      </c>
      <c r="H23" s="151">
        <f t="shared" si="3"/>
        <v>6.1744966442952944E-2</v>
      </c>
      <c r="J23" s="14"/>
      <c r="K23" s="11"/>
      <c r="L23" s="12"/>
      <c r="M23" s="13"/>
    </row>
    <row r="24" spans="1:13" ht="15" x14ac:dyDescent="0.25">
      <c r="A24" s="10" t="s">
        <v>290</v>
      </c>
      <c r="B24" s="185">
        <v>263</v>
      </c>
      <c r="C24" s="185">
        <v>261.7</v>
      </c>
      <c r="D24" s="214">
        <v>250</v>
      </c>
      <c r="E24" s="149">
        <f t="shared" si="0"/>
        <v>1.3000000000000114</v>
      </c>
      <c r="F24" s="197">
        <f t="shared" si="1"/>
        <v>4.9675200611387525E-3</v>
      </c>
      <c r="G24" s="149">
        <f t="shared" si="2"/>
        <v>13</v>
      </c>
      <c r="H24" s="151">
        <f t="shared" si="3"/>
        <v>5.1999999999999998E-2</v>
      </c>
      <c r="J24" s="14"/>
      <c r="K24" s="11"/>
      <c r="L24" s="12"/>
      <c r="M24" s="13"/>
    </row>
    <row r="25" spans="1:13" ht="15" x14ac:dyDescent="0.25">
      <c r="A25" s="15" t="s">
        <v>291</v>
      </c>
      <c r="B25" s="185">
        <v>96.8</v>
      </c>
      <c r="C25" s="185">
        <v>96.3</v>
      </c>
      <c r="D25" s="214">
        <v>88.8</v>
      </c>
      <c r="E25" s="149">
        <f t="shared" si="0"/>
        <v>0.5</v>
      </c>
      <c r="F25" s="197">
        <f t="shared" si="1"/>
        <v>5.1921079958463139E-3</v>
      </c>
      <c r="G25" s="149">
        <f t="shared" si="2"/>
        <v>8</v>
      </c>
      <c r="H25" s="151">
        <f t="shared" si="3"/>
        <v>9.00900900900901E-2</v>
      </c>
      <c r="J25" s="14"/>
      <c r="K25" s="11"/>
      <c r="L25" s="12"/>
      <c r="M25" s="13"/>
    </row>
    <row r="26" spans="1:13" ht="15" x14ac:dyDescent="0.25">
      <c r="A26" s="10" t="s">
        <v>292</v>
      </c>
      <c r="B26" s="185">
        <v>29.9</v>
      </c>
      <c r="C26" s="185">
        <v>30</v>
      </c>
      <c r="D26" s="214">
        <v>27.9</v>
      </c>
      <c r="E26" s="149">
        <f t="shared" si="0"/>
        <v>-0.10000000000000142</v>
      </c>
      <c r="F26" s="197">
        <f t="shared" si="1"/>
        <v>-3.3333333333333808E-3</v>
      </c>
      <c r="G26" s="149">
        <f t="shared" si="2"/>
        <v>2</v>
      </c>
      <c r="H26" s="151">
        <f t="shared" si="3"/>
        <v>7.1684587813620082E-2</v>
      </c>
      <c r="J26" s="14"/>
      <c r="K26" s="11"/>
      <c r="L26" s="12"/>
      <c r="M26" s="13"/>
    </row>
    <row r="27" spans="1:13" ht="15" x14ac:dyDescent="0.25">
      <c r="A27" s="10" t="s">
        <v>293</v>
      </c>
      <c r="B27" s="185">
        <v>116.5</v>
      </c>
      <c r="C27" s="185">
        <v>116.4</v>
      </c>
      <c r="D27" s="214">
        <v>110.5</v>
      </c>
      <c r="E27" s="149">
        <f t="shared" si="0"/>
        <v>9.9999999999994316E-2</v>
      </c>
      <c r="F27" s="197">
        <f t="shared" si="1"/>
        <v>8.5910652920957308E-4</v>
      </c>
      <c r="G27" s="149">
        <f t="shared" si="2"/>
        <v>6</v>
      </c>
      <c r="H27" s="151">
        <f t="shared" si="3"/>
        <v>5.4298642533936653E-2</v>
      </c>
      <c r="J27" s="14"/>
      <c r="K27" s="11"/>
      <c r="L27" s="12"/>
      <c r="M27" s="13"/>
    </row>
    <row r="28" spans="1:13" ht="15" x14ac:dyDescent="0.25">
      <c r="A28" s="10" t="s">
        <v>274</v>
      </c>
      <c r="B28" s="185">
        <v>82.9</v>
      </c>
      <c r="C28" s="185">
        <v>82.4</v>
      </c>
      <c r="D28" s="214">
        <v>79.099999999999994</v>
      </c>
      <c r="E28" s="149">
        <f t="shared" si="0"/>
        <v>0.5</v>
      </c>
      <c r="F28" s="197">
        <f t="shared" si="1"/>
        <v>6.0679611650485436E-3</v>
      </c>
      <c r="G28" s="149">
        <f t="shared" si="2"/>
        <v>3.8000000000000114</v>
      </c>
      <c r="H28" s="151">
        <f t="shared" si="3"/>
        <v>4.8040455120101286E-2</v>
      </c>
      <c r="J28" s="14"/>
      <c r="K28" s="11"/>
      <c r="L28" s="12"/>
      <c r="M28" s="13"/>
    </row>
    <row r="29" spans="1:13" ht="15" x14ac:dyDescent="0.25">
      <c r="A29" s="10" t="s">
        <v>294</v>
      </c>
      <c r="B29" s="185">
        <v>33.6</v>
      </c>
      <c r="C29" s="185">
        <v>34</v>
      </c>
      <c r="D29" s="214">
        <v>31.4</v>
      </c>
      <c r="E29" s="149">
        <f t="shared" si="0"/>
        <v>-0.39999999999999858</v>
      </c>
      <c r="F29" s="197">
        <f t="shared" si="1"/>
        <v>-1.1764705882352899E-2</v>
      </c>
      <c r="G29" s="149">
        <f t="shared" si="2"/>
        <v>2.2000000000000028</v>
      </c>
      <c r="H29" s="151">
        <f t="shared" si="3"/>
        <v>7.0063694267516019E-2</v>
      </c>
      <c r="J29" s="14"/>
      <c r="K29" s="11"/>
      <c r="L29" s="12"/>
      <c r="M29" s="13"/>
    </row>
    <row r="30" spans="1:13" ht="15" x14ac:dyDescent="0.25">
      <c r="A30" s="10" t="s">
        <v>295</v>
      </c>
      <c r="B30" s="185">
        <v>304.10000000000002</v>
      </c>
      <c r="C30" s="185">
        <v>300.2</v>
      </c>
      <c r="D30" s="214">
        <v>297</v>
      </c>
      <c r="E30" s="149">
        <f t="shared" si="0"/>
        <v>3.9000000000000341</v>
      </c>
      <c r="F30" s="197">
        <f t="shared" si="1"/>
        <v>1.299133910726194E-2</v>
      </c>
      <c r="G30" s="149">
        <f t="shared" si="2"/>
        <v>7.1000000000000227</v>
      </c>
      <c r="H30" s="151">
        <f t="shared" si="3"/>
        <v>2.3905723905723982E-2</v>
      </c>
      <c r="J30" s="14"/>
      <c r="K30" s="11"/>
      <c r="L30" s="12"/>
      <c r="M30" s="13"/>
    </row>
    <row r="31" spans="1:13" ht="15" x14ac:dyDescent="0.25">
      <c r="A31" s="10" t="s">
        <v>296</v>
      </c>
      <c r="B31" s="185">
        <v>111.8</v>
      </c>
      <c r="C31" s="185">
        <v>110.5</v>
      </c>
      <c r="D31" s="214">
        <v>107.2</v>
      </c>
      <c r="E31" s="149">
        <f t="shared" si="0"/>
        <v>1.2999999999999972</v>
      </c>
      <c r="F31" s="197">
        <f t="shared" si="1"/>
        <v>1.1764705882352915E-2</v>
      </c>
      <c r="G31" s="149">
        <f t="shared" si="2"/>
        <v>4.5999999999999943</v>
      </c>
      <c r="H31" s="151">
        <f t="shared" si="3"/>
        <v>4.2910447761193973E-2</v>
      </c>
      <c r="J31" s="14"/>
      <c r="K31" s="11"/>
      <c r="L31" s="12"/>
      <c r="M31" s="13"/>
    </row>
    <row r="32" spans="1:13" ht="15" x14ac:dyDescent="0.25">
      <c r="A32" s="10" t="s">
        <v>297</v>
      </c>
      <c r="B32" s="185">
        <v>23.9</v>
      </c>
      <c r="C32" s="185">
        <v>24.1</v>
      </c>
      <c r="D32" s="214">
        <v>24.1</v>
      </c>
      <c r="E32" s="149">
        <f t="shared" si="0"/>
        <v>-0.20000000000000284</v>
      </c>
      <c r="F32" s="197">
        <f t="shared" si="1"/>
        <v>-8.2987551867221097E-3</v>
      </c>
      <c r="G32" s="149">
        <f t="shared" si="2"/>
        <v>-0.20000000000000284</v>
      </c>
      <c r="H32" s="151">
        <f t="shared" si="3"/>
        <v>-8.2987551867221097E-3</v>
      </c>
      <c r="J32" s="14"/>
      <c r="K32" s="11"/>
      <c r="L32" s="12"/>
      <c r="M32" s="13"/>
    </row>
    <row r="33" spans="1:13" ht="15" x14ac:dyDescent="0.25">
      <c r="A33" s="10" t="s">
        <v>298</v>
      </c>
      <c r="B33" s="185">
        <v>168.4</v>
      </c>
      <c r="C33" s="185">
        <v>165.6</v>
      </c>
      <c r="D33" s="214">
        <v>165.7</v>
      </c>
      <c r="E33" s="149">
        <f t="shared" si="0"/>
        <v>2.8000000000000114</v>
      </c>
      <c r="F33" s="197">
        <f t="shared" si="1"/>
        <v>1.6908212560386542E-2</v>
      </c>
      <c r="G33" s="149">
        <f t="shared" si="2"/>
        <v>2.7000000000000171</v>
      </c>
      <c r="H33" s="151">
        <f t="shared" si="3"/>
        <v>1.6294508147254177E-2</v>
      </c>
      <c r="J33" s="14"/>
      <c r="K33" s="11"/>
      <c r="L33" s="12"/>
      <c r="M33" s="13"/>
    </row>
    <row r="34" spans="1:13" ht="15" x14ac:dyDescent="0.25">
      <c r="A34" s="10" t="s">
        <v>299</v>
      </c>
      <c r="B34" s="185">
        <v>259.8</v>
      </c>
      <c r="C34" s="185">
        <v>260.8</v>
      </c>
      <c r="D34" s="214">
        <v>256.2</v>
      </c>
      <c r="E34" s="149">
        <f t="shared" si="0"/>
        <v>-1</v>
      </c>
      <c r="F34" s="197">
        <f t="shared" si="1"/>
        <v>-3.8343558282208589E-3</v>
      </c>
      <c r="G34" s="149">
        <f t="shared" si="2"/>
        <v>3.6000000000000227</v>
      </c>
      <c r="H34" s="151">
        <f t="shared" si="3"/>
        <v>1.405152224824365E-2</v>
      </c>
      <c r="J34" s="14"/>
      <c r="K34" s="11"/>
      <c r="L34" s="12"/>
      <c r="M34" s="13"/>
    </row>
    <row r="35" spans="1:13" ht="15" x14ac:dyDescent="0.25">
      <c r="A35" s="15" t="s">
        <v>275</v>
      </c>
      <c r="B35" s="185">
        <v>45.4</v>
      </c>
      <c r="C35" s="185">
        <v>45.4</v>
      </c>
      <c r="D35" s="214">
        <v>40.799999999999997</v>
      </c>
      <c r="E35" s="149">
        <f t="shared" si="0"/>
        <v>0</v>
      </c>
      <c r="F35" s="197">
        <f t="shared" si="1"/>
        <v>0</v>
      </c>
      <c r="G35" s="149">
        <f t="shared" si="2"/>
        <v>4.6000000000000014</v>
      </c>
      <c r="H35" s="151">
        <f t="shared" si="3"/>
        <v>0.11274509803921573</v>
      </c>
      <c r="J35" s="14"/>
      <c r="K35" s="11"/>
      <c r="L35" s="12"/>
      <c r="M35" s="13"/>
    </row>
    <row r="36" spans="1:13" ht="15" x14ac:dyDescent="0.25">
      <c r="A36" s="15" t="s">
        <v>276</v>
      </c>
      <c r="B36" s="185">
        <v>214.4</v>
      </c>
      <c r="C36" s="185">
        <v>215.4</v>
      </c>
      <c r="D36" s="214">
        <v>215.4</v>
      </c>
      <c r="E36" s="149">
        <f t="shared" si="0"/>
        <v>-1</v>
      </c>
      <c r="F36" s="197">
        <f t="shared" si="1"/>
        <v>-4.642525533890436E-3</v>
      </c>
      <c r="G36" s="149">
        <f t="shared" si="2"/>
        <v>-1</v>
      </c>
      <c r="H36" s="151">
        <f t="shared" si="3"/>
        <v>-4.642525533890436E-3</v>
      </c>
      <c r="J36" s="14"/>
      <c r="K36" s="11"/>
      <c r="L36" s="12"/>
      <c r="M36" s="13"/>
    </row>
    <row r="37" spans="1:13" ht="15" x14ac:dyDescent="0.25">
      <c r="A37" s="10" t="s">
        <v>300</v>
      </c>
      <c r="B37" s="185">
        <v>267.39999999999998</v>
      </c>
      <c r="C37" s="185">
        <v>266.2</v>
      </c>
      <c r="D37" s="214">
        <v>248.5</v>
      </c>
      <c r="E37" s="149">
        <f t="shared" si="0"/>
        <v>1.1999999999999886</v>
      </c>
      <c r="F37" s="197">
        <f t="shared" si="1"/>
        <v>4.5078888054094239E-3</v>
      </c>
      <c r="G37" s="149">
        <f t="shared" si="2"/>
        <v>18.899999999999977</v>
      </c>
      <c r="H37" s="151">
        <f t="shared" si="3"/>
        <v>7.6056338028168927E-2</v>
      </c>
      <c r="J37" s="14"/>
      <c r="K37" s="11"/>
      <c r="L37" s="12"/>
      <c r="M37" s="13"/>
    </row>
    <row r="38" spans="1:13" ht="15" x14ac:dyDescent="0.25">
      <c r="A38" s="10" t="s">
        <v>301</v>
      </c>
      <c r="B38" s="185">
        <v>32.9</v>
      </c>
      <c r="C38" s="185">
        <v>32.700000000000003</v>
      </c>
      <c r="D38" s="214">
        <v>29.9</v>
      </c>
      <c r="E38" s="149">
        <f t="shared" si="0"/>
        <v>0.19999999999999574</v>
      </c>
      <c r="F38" s="197">
        <f t="shared" si="1"/>
        <v>6.1162079510702055E-3</v>
      </c>
      <c r="G38" s="149">
        <f t="shared" si="2"/>
        <v>3</v>
      </c>
      <c r="H38" s="151">
        <f t="shared" si="3"/>
        <v>0.10033444816053512</v>
      </c>
      <c r="J38" s="14"/>
      <c r="K38" s="11"/>
      <c r="L38" s="12"/>
      <c r="M38" s="13"/>
    </row>
    <row r="39" spans="1:13" ht="15" x14ac:dyDescent="0.25">
      <c r="A39" s="10" t="s">
        <v>302</v>
      </c>
      <c r="B39" s="185">
        <v>234.5</v>
      </c>
      <c r="C39" s="185">
        <v>233.5</v>
      </c>
      <c r="D39" s="214">
        <v>218.6</v>
      </c>
      <c r="E39" s="149">
        <f t="shared" si="0"/>
        <v>1</v>
      </c>
      <c r="F39" s="197">
        <f t="shared" si="1"/>
        <v>4.2826552462526769E-3</v>
      </c>
      <c r="G39" s="149">
        <f t="shared" si="2"/>
        <v>15.900000000000006</v>
      </c>
      <c r="H39" s="151">
        <f t="shared" si="3"/>
        <v>7.2735590118938723E-2</v>
      </c>
      <c r="J39" s="14"/>
      <c r="K39" s="11"/>
      <c r="L39" s="12"/>
      <c r="M39" s="13"/>
    </row>
    <row r="40" spans="1:13" ht="15" x14ac:dyDescent="0.25">
      <c r="A40" s="15" t="s">
        <v>20</v>
      </c>
      <c r="B40" s="185">
        <v>82.4</v>
      </c>
      <c r="C40" s="185">
        <v>82.6</v>
      </c>
      <c r="D40" s="214">
        <v>77.099999999999994</v>
      </c>
      <c r="E40" s="149">
        <f t="shared" si="0"/>
        <v>-0.19999999999998863</v>
      </c>
      <c r="F40" s="197">
        <f t="shared" si="1"/>
        <v>-2.4213075060531314E-3</v>
      </c>
      <c r="G40" s="149">
        <f t="shared" si="2"/>
        <v>5.3000000000000114</v>
      </c>
      <c r="H40" s="151">
        <f t="shared" si="3"/>
        <v>6.8741893644617538E-2</v>
      </c>
      <c r="J40" s="14"/>
      <c r="K40" s="11"/>
      <c r="L40" s="12"/>
      <c r="M40" s="13"/>
    </row>
    <row r="41" spans="1:13" ht="15" x14ac:dyDescent="0.25">
      <c r="A41" s="190" t="s">
        <v>303</v>
      </c>
      <c r="B41" s="185">
        <v>375.4</v>
      </c>
      <c r="C41" s="185">
        <v>373.4</v>
      </c>
      <c r="D41" s="214">
        <v>368</v>
      </c>
      <c r="E41" s="149">
        <f t="shared" si="0"/>
        <v>2</v>
      </c>
      <c r="F41" s="197">
        <f t="shared" si="1"/>
        <v>5.3561863952865567E-3</v>
      </c>
      <c r="G41" s="149">
        <f t="shared" si="2"/>
        <v>7.3999999999999773</v>
      </c>
      <c r="H41" s="151">
        <f t="shared" si="3"/>
        <v>2.0108695652173852E-2</v>
      </c>
      <c r="J41" s="14"/>
      <c r="K41" s="11"/>
      <c r="L41" s="12"/>
      <c r="M41" s="13"/>
    </row>
    <row r="42" spans="1:13" ht="15" x14ac:dyDescent="0.25">
      <c r="A42" s="15" t="s">
        <v>32</v>
      </c>
      <c r="B42" s="185">
        <v>36.1</v>
      </c>
      <c r="C42" s="185">
        <v>36.1</v>
      </c>
      <c r="D42" s="214">
        <v>36.1</v>
      </c>
      <c r="E42" s="149">
        <f t="shared" si="0"/>
        <v>0</v>
      </c>
      <c r="F42" s="197">
        <f t="shared" si="1"/>
        <v>0</v>
      </c>
      <c r="G42" s="149">
        <f t="shared" si="2"/>
        <v>0</v>
      </c>
      <c r="H42" s="151">
        <f t="shared" si="3"/>
        <v>0</v>
      </c>
      <c r="J42" s="14"/>
      <c r="K42" s="11"/>
      <c r="L42" s="12"/>
      <c r="M42" s="13"/>
    </row>
    <row r="43" spans="1:13" ht="15" x14ac:dyDescent="0.25">
      <c r="A43" s="15" t="s">
        <v>33</v>
      </c>
      <c r="B43" s="185">
        <v>112.4</v>
      </c>
      <c r="C43" s="185">
        <v>112.2</v>
      </c>
      <c r="D43" s="214">
        <v>107.4</v>
      </c>
      <c r="E43" s="149">
        <f t="shared" si="0"/>
        <v>0.20000000000000284</v>
      </c>
      <c r="F43" s="197">
        <f t="shared" si="1"/>
        <v>1.7825311942959254E-3</v>
      </c>
      <c r="G43" s="149">
        <f t="shared" si="2"/>
        <v>5</v>
      </c>
      <c r="H43" s="151">
        <f t="shared" si="3"/>
        <v>4.6554934823091247E-2</v>
      </c>
      <c r="J43" s="14"/>
      <c r="K43" s="11"/>
      <c r="L43" s="12"/>
      <c r="M43" s="13"/>
    </row>
    <row r="44" spans="1:13" ht="15" x14ac:dyDescent="0.25">
      <c r="A44" s="15" t="s">
        <v>34</v>
      </c>
      <c r="B44" s="185">
        <v>226.9</v>
      </c>
      <c r="C44" s="185">
        <v>225.1</v>
      </c>
      <c r="D44" s="214">
        <v>224.5</v>
      </c>
      <c r="E44" s="149">
        <f t="shared" si="0"/>
        <v>1.8000000000000114</v>
      </c>
      <c r="F44" s="197">
        <f t="shared" si="1"/>
        <v>7.9964460239893894E-3</v>
      </c>
      <c r="G44" s="149">
        <f t="shared" si="2"/>
        <v>2.4000000000000057</v>
      </c>
      <c r="H44" s="151">
        <f t="shared" si="3"/>
        <v>1.0690423162583545E-2</v>
      </c>
      <c r="J44" s="14"/>
      <c r="K44" s="11"/>
      <c r="L44" s="12"/>
      <c r="M44" s="13"/>
    </row>
    <row r="45" spans="1:13" ht="15" x14ac:dyDescent="0.25">
      <c r="A45" s="16"/>
      <c r="B45" s="185"/>
      <c r="C45" s="185"/>
      <c r="D45" s="186"/>
      <c r="E45" s="9"/>
      <c r="F45" s="9"/>
      <c r="G45" s="9"/>
      <c r="H45" s="9"/>
      <c r="K45" s="11"/>
      <c r="L45" s="12"/>
      <c r="M45" s="13"/>
    </row>
    <row r="46" spans="1:13" ht="15" x14ac:dyDescent="0.25">
      <c r="A46" s="16"/>
      <c r="B46" s="185"/>
      <c r="C46" s="185"/>
      <c r="D46" s="186"/>
      <c r="E46" s="9"/>
      <c r="F46" s="9"/>
      <c r="G46" s="9"/>
      <c r="H46" s="9"/>
      <c r="K46" s="11"/>
      <c r="L46" s="12"/>
      <c r="M46" s="13"/>
    </row>
    <row r="47" spans="1:13" ht="15" x14ac:dyDescent="0.25">
      <c r="A47" s="129" t="s">
        <v>64</v>
      </c>
      <c r="B47" s="185"/>
      <c r="C47" s="185"/>
      <c r="D47" s="186"/>
      <c r="E47" s="9"/>
      <c r="F47" s="9"/>
      <c r="G47" s="9"/>
      <c r="H47" s="9"/>
      <c r="K47" s="11"/>
      <c r="L47" s="12"/>
      <c r="M47" s="13"/>
    </row>
    <row r="48" spans="1:13" x14ac:dyDescent="0.2">
      <c r="A48" s="16"/>
      <c r="B48" s="185"/>
      <c r="C48" s="185"/>
      <c r="D48" s="186"/>
      <c r="E48" s="9"/>
      <c r="F48" s="9"/>
      <c r="G48" s="9"/>
      <c r="H48" s="9"/>
    </row>
    <row r="49" spans="1:8" x14ac:dyDescent="0.2">
      <c r="A49" s="16"/>
      <c r="B49" s="185"/>
      <c r="C49" s="185"/>
      <c r="D49" s="186"/>
      <c r="E49" s="9"/>
      <c r="F49" s="9"/>
      <c r="G49" s="9"/>
      <c r="H49" s="9"/>
    </row>
    <row r="50" spans="1:8" x14ac:dyDescent="0.2">
      <c r="A50" s="16"/>
      <c r="B50" s="185"/>
      <c r="C50" s="185"/>
      <c r="D50" s="186"/>
      <c r="E50" s="9"/>
      <c r="F50" s="9"/>
      <c r="G50" s="9"/>
      <c r="H50" s="9"/>
    </row>
    <row r="51" spans="1:8" x14ac:dyDescent="0.2">
      <c r="A51" s="16"/>
    </row>
    <row r="52" spans="1:8" x14ac:dyDescent="0.2">
      <c r="A52" s="16"/>
    </row>
  </sheetData>
  <mergeCells count="4">
    <mergeCell ref="A1:G1"/>
    <mergeCell ref="A2:G2"/>
    <mergeCell ref="A4:G4"/>
    <mergeCell ref="E6:H6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17"/>
  <sheetViews>
    <sheetView workbookViewId="0"/>
  </sheetViews>
  <sheetFormatPr defaultRowHeight="15" x14ac:dyDescent="0.25"/>
  <cols>
    <col min="1" max="1" width="54" bestFit="1" customWidth="1"/>
    <col min="5" max="5" width="10.28515625" bestFit="1" customWidth="1"/>
    <col min="7" max="7" width="10.5703125" bestFit="1" customWidth="1"/>
  </cols>
  <sheetData>
    <row r="1" spans="1:8" x14ac:dyDescent="0.25">
      <c r="A1" s="18">
        <v>44774</v>
      </c>
      <c r="E1" s="249" t="s">
        <v>23</v>
      </c>
      <c r="F1" s="249"/>
      <c r="G1" s="249"/>
      <c r="H1" s="249"/>
    </row>
    <row r="2" spans="1:8" x14ac:dyDescent="0.25">
      <c r="A2" s="20" t="s">
        <v>40</v>
      </c>
      <c r="B2" t="s">
        <v>24</v>
      </c>
      <c r="C2" t="s">
        <v>25</v>
      </c>
      <c r="D2" t="s">
        <v>0</v>
      </c>
      <c r="E2" t="s">
        <v>26</v>
      </c>
      <c r="F2" t="s">
        <v>41</v>
      </c>
      <c r="G2" t="s">
        <v>0</v>
      </c>
      <c r="H2" t="s">
        <v>41</v>
      </c>
    </row>
    <row r="3" spans="1:8" x14ac:dyDescent="0.25">
      <c r="A3" t="s">
        <v>52</v>
      </c>
      <c r="B3" t="s">
        <v>1</v>
      </c>
      <c r="C3" t="s">
        <v>1</v>
      </c>
      <c r="D3" t="s">
        <v>27</v>
      </c>
      <c r="E3" t="s">
        <v>1</v>
      </c>
      <c r="F3" t="s">
        <v>42</v>
      </c>
      <c r="G3" t="s">
        <v>27</v>
      </c>
      <c r="H3" t="s">
        <v>42</v>
      </c>
    </row>
    <row r="5" spans="1:8" x14ac:dyDescent="0.25">
      <c r="A5" s="20" t="s">
        <v>35</v>
      </c>
      <c r="B5" s="17">
        <v>2243000</v>
      </c>
      <c r="C5" s="17">
        <v>2233400</v>
      </c>
      <c r="D5" s="17">
        <v>2162900</v>
      </c>
      <c r="E5" s="133">
        <v>9600</v>
      </c>
      <c r="F5" s="134">
        <v>4.3E-3</v>
      </c>
      <c r="G5" s="133">
        <v>80100</v>
      </c>
      <c r="H5" s="134">
        <v>3.6999999999999998E-2</v>
      </c>
    </row>
    <row r="6" spans="1:8" x14ac:dyDescent="0.25">
      <c r="A6" t="s">
        <v>43</v>
      </c>
      <c r="B6" s="17">
        <v>395100</v>
      </c>
      <c r="C6" s="17">
        <v>393600</v>
      </c>
      <c r="D6" s="17">
        <v>376800</v>
      </c>
      <c r="E6" s="133">
        <v>1500</v>
      </c>
      <c r="F6" s="134">
        <v>3.8E-3</v>
      </c>
      <c r="G6" s="133">
        <v>18300</v>
      </c>
      <c r="H6" s="134">
        <v>4.8599999999999997E-2</v>
      </c>
    </row>
    <row r="7" spans="1:8" x14ac:dyDescent="0.25">
      <c r="A7" t="s">
        <v>44</v>
      </c>
      <c r="B7" s="17">
        <v>402800</v>
      </c>
      <c r="C7" s="17">
        <v>400200</v>
      </c>
      <c r="D7" s="17">
        <v>394200</v>
      </c>
      <c r="E7" s="133">
        <v>2600</v>
      </c>
      <c r="F7" s="134">
        <v>6.4999999999999997E-3</v>
      </c>
      <c r="G7" s="133">
        <v>8600</v>
      </c>
      <c r="H7" s="134">
        <v>2.18E-2</v>
      </c>
    </row>
    <row r="8" spans="1:8" x14ac:dyDescent="0.25">
      <c r="A8" t="s">
        <v>45</v>
      </c>
      <c r="B8" s="17">
        <v>89800</v>
      </c>
      <c r="C8" s="17">
        <v>89900</v>
      </c>
      <c r="D8" s="17">
        <v>90500</v>
      </c>
      <c r="E8" s="133">
        <v>-100</v>
      </c>
      <c r="F8" s="134">
        <v>-1.1000000000000001E-3</v>
      </c>
      <c r="G8" s="133">
        <v>-700</v>
      </c>
      <c r="H8" s="134">
        <v>-7.7000000000000002E-3</v>
      </c>
    </row>
    <row r="9" spans="1:8" x14ac:dyDescent="0.25">
      <c r="A9" t="s">
        <v>46</v>
      </c>
      <c r="B9" s="17">
        <v>441300</v>
      </c>
      <c r="C9" s="17">
        <v>438900</v>
      </c>
      <c r="D9" s="17">
        <v>427100</v>
      </c>
      <c r="E9" s="133">
        <v>2400</v>
      </c>
      <c r="F9" s="134">
        <v>5.4999999999999997E-3</v>
      </c>
      <c r="G9" s="133">
        <v>14200</v>
      </c>
      <c r="H9" s="134">
        <v>3.32E-2</v>
      </c>
    </row>
    <row r="10" spans="1:8" x14ac:dyDescent="0.25">
      <c r="A10" t="s">
        <v>47</v>
      </c>
      <c r="B10" s="17">
        <v>86000</v>
      </c>
      <c r="C10" s="17">
        <v>86300</v>
      </c>
      <c r="D10" s="17">
        <v>83900</v>
      </c>
      <c r="E10" s="133">
        <v>-300</v>
      </c>
      <c r="F10" s="134">
        <v>-3.5000000000000001E-3</v>
      </c>
      <c r="G10" s="133">
        <v>2100</v>
      </c>
      <c r="H10" s="134">
        <v>2.5000000000000001E-2</v>
      </c>
    </row>
    <row r="11" spans="1:8" x14ac:dyDescent="0.25">
      <c r="A11" t="s">
        <v>48</v>
      </c>
      <c r="B11" s="17">
        <v>185300</v>
      </c>
      <c r="C11" s="17">
        <v>186700</v>
      </c>
      <c r="D11" s="17">
        <v>179400</v>
      </c>
      <c r="E11" s="133">
        <v>-1400</v>
      </c>
      <c r="F11" s="134">
        <v>-7.4999999999999997E-3</v>
      </c>
      <c r="G11" s="133">
        <v>5900</v>
      </c>
      <c r="H11" s="134">
        <v>3.2899999999999999E-2</v>
      </c>
    </row>
    <row r="12" spans="1:8" x14ac:dyDescent="0.25">
      <c r="A12" t="s">
        <v>49</v>
      </c>
      <c r="B12" s="17">
        <v>168400</v>
      </c>
      <c r="C12" s="17">
        <v>167100</v>
      </c>
      <c r="D12" s="17">
        <v>163300</v>
      </c>
      <c r="E12" s="133">
        <v>1300</v>
      </c>
      <c r="F12" s="134">
        <v>7.7999999999999996E-3</v>
      </c>
      <c r="G12" s="133">
        <v>5100</v>
      </c>
      <c r="H12" s="134">
        <v>3.1199999999999999E-2</v>
      </c>
    </row>
    <row r="13" spans="1:8" x14ac:dyDescent="0.25">
      <c r="A13" t="s">
        <v>50</v>
      </c>
      <c r="B13" s="17">
        <v>37600</v>
      </c>
      <c r="C13" s="17">
        <v>38000</v>
      </c>
      <c r="D13" s="17">
        <v>38200</v>
      </c>
      <c r="E13" s="133">
        <v>-400</v>
      </c>
      <c r="F13" s="134">
        <v>-1.0500000000000001E-2</v>
      </c>
      <c r="G13" s="133">
        <v>-600</v>
      </c>
      <c r="H13" s="134">
        <v>-1.5699999999999999E-2</v>
      </c>
    </row>
    <row r="15" spans="1:8" x14ac:dyDescent="0.25">
      <c r="A15" s="20" t="s">
        <v>51</v>
      </c>
      <c r="B15" s="20"/>
      <c r="C15" s="20"/>
      <c r="D15" s="20"/>
    </row>
    <row r="17" spans="1:1" x14ac:dyDescent="0.25">
      <c r="A17" s="129" t="s">
        <v>64</v>
      </c>
    </row>
  </sheetData>
  <mergeCells count="1">
    <mergeCell ref="E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7640-4B69-4472-B443-1F1C0604B474}">
  <sheetPr>
    <tabColor rgb="FF00B050"/>
  </sheetPr>
  <dimension ref="A1:J103"/>
  <sheetViews>
    <sheetView workbookViewId="0"/>
  </sheetViews>
  <sheetFormatPr defaultRowHeight="15" x14ac:dyDescent="0.25"/>
  <cols>
    <col min="1" max="1" width="72.5703125" bestFit="1" customWidth="1"/>
    <col min="2" max="4" width="13.42578125" style="52" bestFit="1" customWidth="1"/>
    <col min="5" max="5" width="10.5703125" style="194" bestFit="1" customWidth="1"/>
    <col min="6" max="6" width="9.140625" style="153"/>
    <col min="7" max="7" width="10.5703125" style="195" bestFit="1" customWidth="1"/>
    <col min="8" max="8" width="9.140625" style="153"/>
    <col min="10" max="10" width="26.140625" bestFit="1" customWidth="1"/>
  </cols>
  <sheetData>
    <row r="1" spans="1:10" x14ac:dyDescent="0.25">
      <c r="A1" t="s">
        <v>264</v>
      </c>
    </row>
    <row r="2" spans="1:10" x14ac:dyDescent="0.25">
      <c r="A2" t="s">
        <v>22</v>
      </c>
    </row>
    <row r="3" spans="1:10" x14ac:dyDescent="0.25">
      <c r="A3" s="154">
        <v>44774</v>
      </c>
    </row>
    <row r="4" spans="1:10" x14ac:dyDescent="0.25">
      <c r="E4" s="254" t="s">
        <v>23</v>
      </c>
      <c r="F4" s="254"/>
      <c r="G4" s="254"/>
      <c r="H4" s="254"/>
    </row>
    <row r="5" spans="1:10" x14ac:dyDescent="0.25">
      <c r="A5" s="20" t="s">
        <v>53</v>
      </c>
      <c r="B5" s="52" t="s">
        <v>24</v>
      </c>
      <c r="C5" s="52" t="s">
        <v>25</v>
      </c>
      <c r="D5" s="52" t="s">
        <v>0</v>
      </c>
      <c r="E5" s="194" t="s">
        <v>26</v>
      </c>
      <c r="F5" s="153" t="s">
        <v>41</v>
      </c>
      <c r="G5" s="195" t="s">
        <v>0</v>
      </c>
      <c r="H5" s="153" t="s">
        <v>41</v>
      </c>
    </row>
    <row r="6" spans="1:10" x14ac:dyDescent="0.25">
      <c r="A6" s="125" t="s">
        <v>197</v>
      </c>
      <c r="B6" s="52" t="s">
        <v>1</v>
      </c>
      <c r="C6" s="52" t="s">
        <v>1</v>
      </c>
      <c r="D6" s="52" t="s">
        <v>27</v>
      </c>
      <c r="E6" s="194" t="s">
        <v>1</v>
      </c>
      <c r="F6" s="153" t="s">
        <v>42</v>
      </c>
      <c r="G6" s="195" t="s">
        <v>27</v>
      </c>
      <c r="H6" s="153" t="s">
        <v>42</v>
      </c>
    </row>
    <row r="7" spans="1:10" x14ac:dyDescent="0.25">
      <c r="A7" s="125"/>
    </row>
    <row r="8" spans="1:10" x14ac:dyDescent="0.25">
      <c r="A8" s="152" t="s">
        <v>29</v>
      </c>
      <c r="B8" s="174">
        <v>2243000</v>
      </c>
      <c r="C8" s="174">
        <v>2233400</v>
      </c>
      <c r="D8" s="174">
        <v>2162900</v>
      </c>
      <c r="E8" s="177">
        <f t="shared" ref="E8:E39" si="0">B8-C8</f>
        <v>9600</v>
      </c>
      <c r="F8" s="175">
        <f t="shared" ref="F8:F39" si="1">(B8-C8)/C8</f>
        <v>4.2983791528611089E-3</v>
      </c>
      <c r="G8" s="177">
        <f t="shared" ref="G8:G39" si="2">B8-D8</f>
        <v>80100</v>
      </c>
      <c r="H8" s="176">
        <f t="shared" ref="H8:H39" si="3">(B8-D8)/D8</f>
        <v>3.7033612279809516E-2</v>
      </c>
      <c r="J8" s="152"/>
    </row>
    <row r="9" spans="1:10" x14ac:dyDescent="0.25">
      <c r="A9" s="152" t="s">
        <v>198</v>
      </c>
      <c r="B9" s="174">
        <v>1878200</v>
      </c>
      <c r="C9" s="174">
        <v>1874700</v>
      </c>
      <c r="D9" s="174">
        <v>1802100</v>
      </c>
      <c r="E9" s="177">
        <f t="shared" si="0"/>
        <v>3500</v>
      </c>
      <c r="F9" s="175">
        <f t="shared" si="1"/>
        <v>1.8669653811276472E-3</v>
      </c>
      <c r="G9" s="177">
        <f t="shared" si="2"/>
        <v>76100</v>
      </c>
      <c r="H9" s="176">
        <f t="shared" si="3"/>
        <v>4.2228511181399475E-2</v>
      </c>
      <c r="J9" s="152"/>
    </row>
    <row r="10" spans="1:10" x14ac:dyDescent="0.25">
      <c r="A10" s="152" t="s">
        <v>199</v>
      </c>
      <c r="B10" s="174">
        <v>368900</v>
      </c>
      <c r="C10" s="174">
        <v>367800</v>
      </c>
      <c r="D10" s="174">
        <v>359300</v>
      </c>
      <c r="E10" s="177">
        <f t="shared" si="0"/>
        <v>1100</v>
      </c>
      <c r="F10" s="175">
        <f t="shared" si="1"/>
        <v>2.9907558455682438E-3</v>
      </c>
      <c r="G10" s="177">
        <f t="shared" si="2"/>
        <v>9600</v>
      </c>
      <c r="H10" s="176">
        <f t="shared" si="3"/>
        <v>2.6718619537990537E-2</v>
      </c>
      <c r="I10" s="187"/>
      <c r="J10" s="152"/>
    </row>
    <row r="11" spans="1:10" x14ac:dyDescent="0.25">
      <c r="A11" s="152" t="s">
        <v>200</v>
      </c>
      <c r="B11" s="174">
        <v>108200</v>
      </c>
      <c r="C11" s="174">
        <v>108500</v>
      </c>
      <c r="D11" s="174">
        <v>109400</v>
      </c>
      <c r="E11" s="177">
        <f t="shared" si="0"/>
        <v>-300</v>
      </c>
      <c r="F11" s="175">
        <f t="shared" si="1"/>
        <v>-2.7649769585253456E-3</v>
      </c>
      <c r="G11" s="177">
        <f t="shared" si="2"/>
        <v>-1200</v>
      </c>
      <c r="H11" s="176">
        <f t="shared" si="3"/>
        <v>-1.0968921389396709E-2</v>
      </c>
      <c r="I11" s="187"/>
      <c r="J11" s="152"/>
    </row>
    <row r="12" spans="1:10" x14ac:dyDescent="0.25">
      <c r="A12" s="152" t="s">
        <v>201</v>
      </c>
      <c r="B12" s="174">
        <v>4600</v>
      </c>
      <c r="C12" s="174">
        <v>4700</v>
      </c>
      <c r="D12" s="174">
        <v>4300</v>
      </c>
      <c r="E12" s="177">
        <f t="shared" si="0"/>
        <v>-100</v>
      </c>
      <c r="F12" s="175">
        <f t="shared" si="1"/>
        <v>-2.1276595744680851E-2</v>
      </c>
      <c r="G12" s="177">
        <f t="shared" si="2"/>
        <v>300</v>
      </c>
      <c r="H12" s="176">
        <f t="shared" si="3"/>
        <v>6.9767441860465115E-2</v>
      </c>
      <c r="I12" s="187"/>
      <c r="J12" s="152"/>
    </row>
    <row r="13" spans="1:10" x14ac:dyDescent="0.25">
      <c r="A13" s="152" t="s">
        <v>202</v>
      </c>
      <c r="B13" s="174">
        <v>103600</v>
      </c>
      <c r="C13" s="174">
        <v>103800</v>
      </c>
      <c r="D13" s="174">
        <v>105100</v>
      </c>
      <c r="E13" s="177">
        <f t="shared" si="0"/>
        <v>-200</v>
      </c>
      <c r="F13" s="175">
        <f t="shared" si="1"/>
        <v>-1.9267822736030828E-3</v>
      </c>
      <c r="G13" s="177">
        <f t="shared" si="2"/>
        <v>-1500</v>
      </c>
      <c r="H13" s="176">
        <f t="shared" si="3"/>
        <v>-1.4272121788772598E-2</v>
      </c>
      <c r="I13" s="187"/>
    </row>
    <row r="14" spans="1:10" x14ac:dyDescent="0.25">
      <c r="A14" s="124" t="s">
        <v>203</v>
      </c>
      <c r="B14" s="174">
        <v>24200</v>
      </c>
      <c r="C14" s="174">
        <v>24800</v>
      </c>
      <c r="D14" s="174">
        <v>24800</v>
      </c>
      <c r="E14" s="177">
        <f t="shared" si="0"/>
        <v>-600</v>
      </c>
      <c r="F14" s="175">
        <f t="shared" si="1"/>
        <v>-2.4193548387096774E-2</v>
      </c>
      <c r="G14" s="177">
        <f t="shared" si="2"/>
        <v>-600</v>
      </c>
      <c r="H14" s="176">
        <f t="shared" si="3"/>
        <v>-2.4193548387096774E-2</v>
      </c>
      <c r="I14" s="187"/>
    </row>
    <row r="15" spans="1:10" x14ac:dyDescent="0.25">
      <c r="A15" s="152" t="s">
        <v>204</v>
      </c>
      <c r="B15" s="174">
        <v>15800</v>
      </c>
      <c r="C15" s="174">
        <v>16100</v>
      </c>
      <c r="D15" s="174">
        <v>16200</v>
      </c>
      <c r="E15" s="177">
        <f t="shared" si="0"/>
        <v>-300</v>
      </c>
      <c r="F15" s="175">
        <f t="shared" si="1"/>
        <v>-1.8633540372670808E-2</v>
      </c>
      <c r="G15" s="177">
        <f t="shared" si="2"/>
        <v>-400</v>
      </c>
      <c r="H15" s="176">
        <f t="shared" si="3"/>
        <v>-2.4691358024691357E-2</v>
      </c>
      <c r="I15" s="187"/>
    </row>
    <row r="16" spans="1:10" x14ac:dyDescent="0.25">
      <c r="A16" s="152" t="s">
        <v>205</v>
      </c>
      <c r="B16" s="174">
        <v>63600</v>
      </c>
      <c r="C16" s="174">
        <v>62900</v>
      </c>
      <c r="D16" s="174">
        <v>64100</v>
      </c>
      <c r="E16" s="177">
        <f t="shared" si="0"/>
        <v>700</v>
      </c>
      <c r="F16" s="175">
        <f t="shared" si="1"/>
        <v>1.1128775834658187E-2</v>
      </c>
      <c r="G16" s="177">
        <f t="shared" si="2"/>
        <v>-500</v>
      </c>
      <c r="H16" s="176">
        <f t="shared" si="3"/>
        <v>-7.8003120124804995E-3</v>
      </c>
      <c r="I16" s="187"/>
    </row>
    <row r="17" spans="1:9" x14ac:dyDescent="0.25">
      <c r="A17" s="152" t="s">
        <v>206</v>
      </c>
      <c r="B17" s="174">
        <v>260700</v>
      </c>
      <c r="C17" s="174">
        <v>259300</v>
      </c>
      <c r="D17" s="174">
        <v>249900</v>
      </c>
      <c r="E17" s="177">
        <f t="shared" si="0"/>
        <v>1400</v>
      </c>
      <c r="F17" s="175">
        <f t="shared" si="1"/>
        <v>5.3991515618974162E-3</v>
      </c>
      <c r="G17" s="177">
        <f t="shared" si="2"/>
        <v>10800</v>
      </c>
      <c r="H17" s="176">
        <f t="shared" si="3"/>
        <v>4.3217286914765909E-2</v>
      </c>
      <c r="I17" s="187"/>
    </row>
    <row r="18" spans="1:9" x14ac:dyDescent="0.25">
      <c r="A18" s="152" t="s">
        <v>207</v>
      </c>
      <c r="B18" s="174">
        <v>154000</v>
      </c>
      <c r="C18" s="174">
        <v>153500</v>
      </c>
      <c r="D18" s="174">
        <v>149300</v>
      </c>
      <c r="E18" s="177">
        <f t="shared" si="0"/>
        <v>500</v>
      </c>
      <c r="F18" s="175">
        <f t="shared" si="1"/>
        <v>3.2573289902280132E-3</v>
      </c>
      <c r="G18" s="177">
        <f t="shared" si="2"/>
        <v>4700</v>
      </c>
      <c r="H18" s="176">
        <f t="shared" si="3"/>
        <v>3.148024112525117E-2</v>
      </c>
      <c r="I18" s="187"/>
    </row>
    <row r="19" spans="1:9" x14ac:dyDescent="0.25">
      <c r="A19" s="152" t="s">
        <v>208</v>
      </c>
      <c r="B19" s="174">
        <v>24400</v>
      </c>
      <c r="C19" s="174">
        <v>24400</v>
      </c>
      <c r="D19" s="174">
        <v>23500</v>
      </c>
      <c r="E19" s="177">
        <f t="shared" si="0"/>
        <v>0</v>
      </c>
      <c r="F19" s="175">
        <f t="shared" si="1"/>
        <v>0</v>
      </c>
      <c r="G19" s="177">
        <f t="shared" si="2"/>
        <v>900</v>
      </c>
      <c r="H19" s="176">
        <f t="shared" si="3"/>
        <v>3.8297872340425532E-2</v>
      </c>
      <c r="I19" s="187"/>
    </row>
    <row r="20" spans="1:9" x14ac:dyDescent="0.25">
      <c r="A20" s="124" t="s">
        <v>209</v>
      </c>
      <c r="B20" s="174">
        <v>51400</v>
      </c>
      <c r="C20" s="174">
        <v>51100</v>
      </c>
      <c r="D20" s="174">
        <v>48300</v>
      </c>
      <c r="E20" s="177">
        <f t="shared" si="0"/>
        <v>300</v>
      </c>
      <c r="F20" s="175">
        <f t="shared" si="1"/>
        <v>5.8708414872798431E-3</v>
      </c>
      <c r="G20" s="177">
        <f t="shared" si="2"/>
        <v>3100</v>
      </c>
      <c r="H20" s="176">
        <f t="shared" si="3"/>
        <v>6.4182194616977231E-2</v>
      </c>
      <c r="I20" s="187"/>
    </row>
    <row r="21" spans="1:9" x14ac:dyDescent="0.25">
      <c r="A21" s="152" t="s">
        <v>210</v>
      </c>
      <c r="B21" s="174">
        <v>106700</v>
      </c>
      <c r="C21" s="174">
        <v>105800</v>
      </c>
      <c r="D21" s="174">
        <v>100600</v>
      </c>
      <c r="E21" s="177">
        <f t="shared" si="0"/>
        <v>900</v>
      </c>
      <c r="F21" s="175">
        <f t="shared" si="1"/>
        <v>8.5066162570888466E-3</v>
      </c>
      <c r="G21" s="177">
        <f t="shared" si="2"/>
        <v>6100</v>
      </c>
      <c r="H21" s="176">
        <f t="shared" si="3"/>
        <v>6.063618290258449E-2</v>
      </c>
      <c r="I21" s="187"/>
    </row>
    <row r="22" spans="1:9" x14ac:dyDescent="0.25">
      <c r="A22" s="152" t="s">
        <v>211</v>
      </c>
      <c r="B22" s="174">
        <v>13200</v>
      </c>
      <c r="C22" s="174">
        <v>12900</v>
      </c>
      <c r="D22" s="174">
        <v>12700</v>
      </c>
      <c r="E22" s="177">
        <f t="shared" si="0"/>
        <v>300</v>
      </c>
      <c r="F22" s="175">
        <f t="shared" si="1"/>
        <v>2.3255813953488372E-2</v>
      </c>
      <c r="G22" s="177">
        <f t="shared" si="2"/>
        <v>500</v>
      </c>
      <c r="H22" s="176">
        <f t="shared" si="3"/>
        <v>3.937007874015748E-2</v>
      </c>
      <c r="I22" s="187"/>
    </row>
    <row r="23" spans="1:9" x14ac:dyDescent="0.25">
      <c r="A23" s="152" t="s">
        <v>212</v>
      </c>
      <c r="B23" s="174">
        <v>25700</v>
      </c>
      <c r="C23" s="174">
        <v>25500</v>
      </c>
      <c r="D23" s="174">
        <v>24000</v>
      </c>
      <c r="E23" s="177">
        <f t="shared" si="0"/>
        <v>200</v>
      </c>
      <c r="F23" s="175">
        <f t="shared" si="1"/>
        <v>7.8431372549019607E-3</v>
      </c>
      <c r="G23" s="177">
        <f t="shared" si="2"/>
        <v>1700</v>
      </c>
      <c r="H23" s="176">
        <f t="shared" si="3"/>
        <v>7.0833333333333331E-2</v>
      </c>
      <c r="I23" s="187"/>
    </row>
    <row r="24" spans="1:9" x14ac:dyDescent="0.25">
      <c r="A24" s="152" t="s">
        <v>213</v>
      </c>
      <c r="B24" s="174">
        <v>1874100</v>
      </c>
      <c r="C24" s="174">
        <v>1865600</v>
      </c>
      <c r="D24" s="174">
        <v>1803600</v>
      </c>
      <c r="E24" s="177">
        <f t="shared" si="0"/>
        <v>8500</v>
      </c>
      <c r="F24" s="175">
        <f t="shared" si="1"/>
        <v>4.556174957118353E-3</v>
      </c>
      <c r="G24" s="177">
        <f t="shared" si="2"/>
        <v>70500</v>
      </c>
      <c r="H24" s="176">
        <f t="shared" si="3"/>
        <v>3.9088489687292081E-2</v>
      </c>
      <c r="I24" s="187"/>
    </row>
    <row r="25" spans="1:9" x14ac:dyDescent="0.25">
      <c r="A25" s="152" t="s">
        <v>214</v>
      </c>
      <c r="B25" s="174">
        <v>1509300</v>
      </c>
      <c r="C25" s="174">
        <v>1506900</v>
      </c>
      <c r="D25" s="174">
        <v>1442800</v>
      </c>
      <c r="E25" s="177">
        <f t="shared" si="0"/>
        <v>2400</v>
      </c>
      <c r="F25" s="175">
        <f t="shared" si="1"/>
        <v>1.5926737009755126E-3</v>
      </c>
      <c r="G25" s="177">
        <f t="shared" si="2"/>
        <v>66500</v>
      </c>
      <c r="H25" s="176">
        <f t="shared" si="3"/>
        <v>4.6090934294427503E-2</v>
      </c>
      <c r="I25" s="187"/>
    </row>
    <row r="26" spans="1:9" x14ac:dyDescent="0.25">
      <c r="A26" s="152" t="s">
        <v>215</v>
      </c>
      <c r="B26" s="174">
        <v>437400</v>
      </c>
      <c r="C26" s="174">
        <v>436400</v>
      </c>
      <c r="D26" s="174">
        <v>414000</v>
      </c>
      <c r="E26" s="177">
        <f t="shared" si="0"/>
        <v>1000</v>
      </c>
      <c r="F26" s="175">
        <f t="shared" si="1"/>
        <v>2.2914757103574702E-3</v>
      </c>
      <c r="G26" s="177">
        <f t="shared" si="2"/>
        <v>23400</v>
      </c>
      <c r="H26" s="176">
        <f t="shared" si="3"/>
        <v>5.6521739130434782E-2</v>
      </c>
      <c r="I26" s="187"/>
    </row>
    <row r="27" spans="1:9" x14ac:dyDescent="0.25">
      <c r="A27" s="152" t="s">
        <v>216</v>
      </c>
      <c r="B27" s="174">
        <v>79300</v>
      </c>
      <c r="C27" s="174">
        <v>79500</v>
      </c>
      <c r="D27" s="174">
        <v>74800</v>
      </c>
      <c r="E27" s="177">
        <f t="shared" si="0"/>
        <v>-200</v>
      </c>
      <c r="F27" s="175">
        <f t="shared" si="1"/>
        <v>-2.5157232704402514E-3</v>
      </c>
      <c r="G27" s="177">
        <f t="shared" si="2"/>
        <v>4500</v>
      </c>
      <c r="H27" s="176">
        <f t="shared" si="3"/>
        <v>6.0160427807486629E-2</v>
      </c>
      <c r="I27" s="187"/>
    </row>
    <row r="28" spans="1:9" x14ac:dyDescent="0.25">
      <c r="A28" s="152" t="s">
        <v>217</v>
      </c>
      <c r="B28" s="174">
        <v>44100</v>
      </c>
      <c r="C28" s="174">
        <v>43900</v>
      </c>
      <c r="D28" s="174">
        <v>39900</v>
      </c>
      <c r="E28" s="177">
        <f t="shared" si="0"/>
        <v>200</v>
      </c>
      <c r="F28" s="175">
        <f t="shared" si="1"/>
        <v>4.5558086560364463E-3</v>
      </c>
      <c r="G28" s="177">
        <f t="shared" si="2"/>
        <v>4200</v>
      </c>
      <c r="H28" s="176">
        <f t="shared" si="3"/>
        <v>0.10526315789473684</v>
      </c>
      <c r="I28" s="187"/>
    </row>
    <row r="29" spans="1:9" x14ac:dyDescent="0.25">
      <c r="A29" s="152" t="s">
        <v>218</v>
      </c>
      <c r="B29" s="174">
        <v>22100</v>
      </c>
      <c r="C29" s="174">
        <v>22300</v>
      </c>
      <c r="D29" s="174">
        <v>21300</v>
      </c>
      <c r="E29" s="177">
        <f t="shared" si="0"/>
        <v>-200</v>
      </c>
      <c r="F29" s="175">
        <f t="shared" si="1"/>
        <v>-8.9686098654708519E-3</v>
      </c>
      <c r="G29" s="177">
        <f t="shared" si="2"/>
        <v>800</v>
      </c>
      <c r="H29" s="176">
        <f t="shared" si="3"/>
        <v>3.7558685446009391E-2</v>
      </c>
      <c r="I29" s="187"/>
    </row>
    <row r="30" spans="1:9" x14ac:dyDescent="0.25">
      <c r="A30" s="152" t="s">
        <v>219</v>
      </c>
      <c r="B30" s="174">
        <v>262000</v>
      </c>
      <c r="C30" s="174">
        <v>261500</v>
      </c>
      <c r="D30" s="174">
        <v>250800</v>
      </c>
      <c r="E30" s="177">
        <f t="shared" si="0"/>
        <v>500</v>
      </c>
      <c r="F30" s="175">
        <f t="shared" si="1"/>
        <v>1.9120458891013384E-3</v>
      </c>
      <c r="G30" s="177">
        <f t="shared" si="2"/>
        <v>11200</v>
      </c>
      <c r="H30" s="176">
        <f t="shared" si="3"/>
        <v>4.4657097288676235E-2</v>
      </c>
      <c r="I30" s="187"/>
    </row>
    <row r="31" spans="1:9" x14ac:dyDescent="0.25">
      <c r="A31" s="152" t="s">
        <v>220</v>
      </c>
      <c r="B31" s="174">
        <v>34100</v>
      </c>
      <c r="C31" s="174">
        <v>34600</v>
      </c>
      <c r="D31" s="174">
        <v>33000</v>
      </c>
      <c r="E31" s="177">
        <f t="shared" si="0"/>
        <v>-500</v>
      </c>
      <c r="F31" s="175">
        <f t="shared" si="1"/>
        <v>-1.4450867052023121E-2</v>
      </c>
      <c r="G31" s="177">
        <f t="shared" si="2"/>
        <v>1100</v>
      </c>
      <c r="H31" s="176">
        <f t="shared" si="3"/>
        <v>3.3333333333333333E-2</v>
      </c>
      <c r="I31" s="187"/>
    </row>
    <row r="32" spans="1:9" x14ac:dyDescent="0.25">
      <c r="A32" s="152" t="s">
        <v>221</v>
      </c>
      <c r="B32" s="174">
        <v>51200</v>
      </c>
      <c r="C32" s="174">
        <v>51100</v>
      </c>
      <c r="D32" s="174">
        <v>48400</v>
      </c>
      <c r="E32" s="177">
        <f t="shared" si="0"/>
        <v>100</v>
      </c>
      <c r="F32" s="175">
        <f t="shared" si="1"/>
        <v>1.9569471624266144E-3</v>
      </c>
      <c r="G32" s="177">
        <f t="shared" si="2"/>
        <v>2800</v>
      </c>
      <c r="H32" s="176">
        <f t="shared" si="3"/>
        <v>5.7851239669421489E-2</v>
      </c>
      <c r="I32" s="187"/>
    </row>
    <row r="33" spans="1:9" x14ac:dyDescent="0.25">
      <c r="A33" s="152" t="s">
        <v>222</v>
      </c>
      <c r="B33" s="174">
        <v>15800</v>
      </c>
      <c r="C33" s="174">
        <v>15600</v>
      </c>
      <c r="D33" s="174">
        <v>15300</v>
      </c>
      <c r="E33" s="177">
        <f t="shared" si="0"/>
        <v>200</v>
      </c>
      <c r="F33" s="175">
        <f t="shared" si="1"/>
        <v>1.282051282051282E-2</v>
      </c>
      <c r="G33" s="177">
        <f t="shared" si="2"/>
        <v>500</v>
      </c>
      <c r="H33" s="176">
        <f t="shared" si="3"/>
        <v>3.2679738562091505E-2</v>
      </c>
      <c r="I33" s="187"/>
    </row>
    <row r="34" spans="1:9" x14ac:dyDescent="0.25">
      <c r="A34" s="152" t="s">
        <v>223</v>
      </c>
      <c r="B34" s="174">
        <v>17600</v>
      </c>
      <c r="C34" s="174">
        <v>17400</v>
      </c>
      <c r="D34" s="174">
        <v>17000</v>
      </c>
      <c r="E34" s="177">
        <f t="shared" si="0"/>
        <v>200</v>
      </c>
      <c r="F34" s="175">
        <f t="shared" si="1"/>
        <v>1.1494252873563218E-2</v>
      </c>
      <c r="G34" s="177">
        <f t="shared" si="2"/>
        <v>600</v>
      </c>
      <c r="H34" s="176">
        <f t="shared" si="3"/>
        <v>3.5294117647058823E-2</v>
      </c>
      <c r="I34" s="187"/>
    </row>
    <row r="35" spans="1:9" x14ac:dyDescent="0.25">
      <c r="A35" s="152" t="s">
        <v>224</v>
      </c>
      <c r="B35" s="174">
        <v>56500</v>
      </c>
      <c r="C35" s="174">
        <v>57300</v>
      </c>
      <c r="D35" s="174">
        <v>55900</v>
      </c>
      <c r="E35" s="177">
        <f t="shared" si="0"/>
        <v>-800</v>
      </c>
      <c r="F35" s="175">
        <f t="shared" si="1"/>
        <v>-1.3961605584642234E-2</v>
      </c>
      <c r="G35" s="177">
        <f t="shared" si="2"/>
        <v>600</v>
      </c>
      <c r="H35" s="176">
        <f t="shared" si="3"/>
        <v>1.0733452593917709E-2</v>
      </c>
      <c r="I35" s="187"/>
    </row>
    <row r="36" spans="1:9" x14ac:dyDescent="0.25">
      <c r="A36" s="124" t="s">
        <v>225</v>
      </c>
      <c r="B36" s="174">
        <v>96100</v>
      </c>
      <c r="C36" s="174">
        <v>95400</v>
      </c>
      <c r="D36" s="174">
        <v>88400</v>
      </c>
      <c r="E36" s="177">
        <f t="shared" si="0"/>
        <v>700</v>
      </c>
      <c r="F36" s="175">
        <f t="shared" si="1"/>
        <v>7.3375262054507341E-3</v>
      </c>
      <c r="G36" s="177">
        <f t="shared" si="2"/>
        <v>7700</v>
      </c>
      <c r="H36" s="176">
        <f t="shared" si="3"/>
        <v>8.7104072398190041E-2</v>
      </c>
      <c r="I36" s="187"/>
    </row>
    <row r="37" spans="1:9" x14ac:dyDescent="0.25">
      <c r="A37" s="152" t="s">
        <v>226</v>
      </c>
      <c r="B37" s="174">
        <v>11000</v>
      </c>
      <c r="C37" s="174">
        <v>11100</v>
      </c>
      <c r="D37" s="174">
        <v>11000</v>
      </c>
      <c r="E37" s="177">
        <f t="shared" si="0"/>
        <v>-100</v>
      </c>
      <c r="F37" s="175">
        <f t="shared" si="1"/>
        <v>-9.0090090090090089E-3</v>
      </c>
      <c r="G37" s="177">
        <f t="shared" si="2"/>
        <v>0</v>
      </c>
      <c r="H37" s="176">
        <f t="shared" si="3"/>
        <v>0</v>
      </c>
      <c r="I37" s="187"/>
    </row>
    <row r="38" spans="1:9" x14ac:dyDescent="0.25">
      <c r="A38" s="152" t="s">
        <v>227</v>
      </c>
      <c r="B38" s="174">
        <v>85100</v>
      </c>
      <c r="C38" s="174">
        <v>84300</v>
      </c>
      <c r="D38" s="174">
        <v>77400</v>
      </c>
      <c r="E38" s="177">
        <f t="shared" si="0"/>
        <v>800</v>
      </c>
      <c r="F38" s="175">
        <f t="shared" si="1"/>
        <v>9.4899169632265724E-3</v>
      </c>
      <c r="G38" s="177">
        <f t="shared" si="2"/>
        <v>7700</v>
      </c>
      <c r="H38" s="176">
        <f t="shared" si="3"/>
        <v>9.9483204134366926E-2</v>
      </c>
      <c r="I38" s="187"/>
    </row>
    <row r="39" spans="1:9" x14ac:dyDescent="0.25">
      <c r="A39" s="152" t="s">
        <v>228</v>
      </c>
      <c r="B39" s="196">
        <v>30200</v>
      </c>
      <c r="C39" s="196">
        <v>30400</v>
      </c>
      <c r="D39" s="196">
        <v>27900</v>
      </c>
      <c r="E39" s="177">
        <f t="shared" si="0"/>
        <v>-200</v>
      </c>
      <c r="F39" s="175">
        <f t="shared" si="1"/>
        <v>-6.5789473684210523E-3</v>
      </c>
      <c r="G39" s="177">
        <f t="shared" si="2"/>
        <v>2300</v>
      </c>
      <c r="H39" s="176">
        <f t="shared" si="3"/>
        <v>8.2437275985663083E-2</v>
      </c>
      <c r="I39" s="187"/>
    </row>
    <row r="40" spans="1:9" x14ac:dyDescent="0.25">
      <c r="A40" s="152" t="s">
        <v>229</v>
      </c>
      <c r="B40" s="196">
        <v>117300</v>
      </c>
      <c r="C40" s="196">
        <v>117100</v>
      </c>
      <c r="D40" s="196">
        <v>111600</v>
      </c>
      <c r="E40" s="177">
        <f t="shared" ref="E40:E74" si="4">B40-C40</f>
        <v>200</v>
      </c>
      <c r="F40" s="175">
        <f t="shared" ref="F40:F74" si="5">(B40-C40)/C40</f>
        <v>1.7079419299743809E-3</v>
      </c>
      <c r="G40" s="177">
        <f t="shared" ref="G40:G74" si="6">B40-D40</f>
        <v>5700</v>
      </c>
      <c r="H40" s="176">
        <f t="shared" ref="H40:H74" si="7">(B40-D40)/D40</f>
        <v>5.1075268817204304E-2</v>
      </c>
      <c r="I40" s="187"/>
    </row>
    <row r="41" spans="1:9" x14ac:dyDescent="0.25">
      <c r="A41" s="152" t="s">
        <v>230</v>
      </c>
      <c r="B41" s="174">
        <v>83300</v>
      </c>
      <c r="C41" s="174">
        <v>82600</v>
      </c>
      <c r="D41" s="174">
        <v>79100</v>
      </c>
      <c r="E41" s="177">
        <f t="shared" si="4"/>
        <v>700</v>
      </c>
      <c r="F41" s="175">
        <f t="shared" si="5"/>
        <v>8.4745762711864406E-3</v>
      </c>
      <c r="G41" s="177">
        <f t="shared" si="6"/>
        <v>4200</v>
      </c>
      <c r="H41" s="176">
        <f t="shared" si="7"/>
        <v>5.3097345132743362E-2</v>
      </c>
      <c r="I41" s="187"/>
    </row>
    <row r="42" spans="1:9" x14ac:dyDescent="0.25">
      <c r="A42" s="152" t="s">
        <v>231</v>
      </c>
      <c r="B42" s="174">
        <v>39500</v>
      </c>
      <c r="C42" s="174">
        <v>39400</v>
      </c>
      <c r="D42" s="174">
        <v>37400</v>
      </c>
      <c r="E42" s="177">
        <f t="shared" si="4"/>
        <v>100</v>
      </c>
      <c r="F42" s="175">
        <f t="shared" si="5"/>
        <v>2.5380710659898475E-3</v>
      </c>
      <c r="G42" s="177">
        <f t="shared" si="6"/>
        <v>2100</v>
      </c>
      <c r="H42" s="176">
        <f t="shared" si="7"/>
        <v>5.6149732620320858E-2</v>
      </c>
      <c r="I42" s="187"/>
    </row>
    <row r="43" spans="1:9" x14ac:dyDescent="0.25">
      <c r="A43" s="152" t="s">
        <v>232</v>
      </c>
      <c r="B43" s="174">
        <v>34000</v>
      </c>
      <c r="C43" s="174">
        <v>34500</v>
      </c>
      <c r="D43" s="174">
        <v>32500</v>
      </c>
      <c r="E43" s="177">
        <f t="shared" si="4"/>
        <v>-500</v>
      </c>
      <c r="F43" s="175">
        <f t="shared" si="5"/>
        <v>-1.4492753623188406E-2</v>
      </c>
      <c r="G43" s="177">
        <f t="shared" si="6"/>
        <v>1500</v>
      </c>
      <c r="H43" s="176">
        <f t="shared" si="7"/>
        <v>4.6153846153846156E-2</v>
      </c>
      <c r="I43" s="187"/>
    </row>
    <row r="44" spans="1:9" x14ac:dyDescent="0.25">
      <c r="A44" s="152" t="s">
        <v>233</v>
      </c>
      <c r="B44" s="174">
        <v>302800</v>
      </c>
      <c r="C44" s="174">
        <v>297900</v>
      </c>
      <c r="D44" s="174">
        <v>296400</v>
      </c>
      <c r="E44" s="177">
        <f t="shared" si="4"/>
        <v>4900</v>
      </c>
      <c r="F44" s="175">
        <f t="shared" si="5"/>
        <v>1.6448472641826115E-2</v>
      </c>
      <c r="G44" s="177">
        <f t="shared" si="6"/>
        <v>6400</v>
      </c>
      <c r="H44" s="176">
        <f t="shared" si="7"/>
        <v>2.1592442645074223E-2</v>
      </c>
      <c r="I44" s="187"/>
    </row>
    <row r="45" spans="1:9" x14ac:dyDescent="0.25">
      <c r="A45" s="152" t="s">
        <v>234</v>
      </c>
      <c r="B45" s="174">
        <v>111000</v>
      </c>
      <c r="C45" s="174">
        <v>110300</v>
      </c>
      <c r="D45" s="174">
        <v>106800</v>
      </c>
      <c r="E45" s="177">
        <f t="shared" si="4"/>
        <v>700</v>
      </c>
      <c r="F45" s="175">
        <f t="shared" si="5"/>
        <v>6.3463281958295557E-3</v>
      </c>
      <c r="G45" s="177">
        <f t="shared" si="6"/>
        <v>4200</v>
      </c>
      <c r="H45" s="176">
        <f t="shared" si="7"/>
        <v>3.9325842696629212E-2</v>
      </c>
      <c r="I45" s="187"/>
    </row>
    <row r="46" spans="1:9" x14ac:dyDescent="0.25">
      <c r="A46" s="152" t="s">
        <v>235</v>
      </c>
      <c r="B46" s="174">
        <v>22000</v>
      </c>
      <c r="C46" s="174">
        <v>22000</v>
      </c>
      <c r="D46" s="174">
        <v>21100</v>
      </c>
      <c r="E46" s="177">
        <f t="shared" si="4"/>
        <v>0</v>
      </c>
      <c r="F46" s="175">
        <f t="shared" si="5"/>
        <v>0</v>
      </c>
      <c r="G46" s="177">
        <f t="shared" si="6"/>
        <v>900</v>
      </c>
      <c r="H46" s="176">
        <f t="shared" si="7"/>
        <v>4.2654028436018961E-2</v>
      </c>
      <c r="I46" s="187"/>
    </row>
    <row r="47" spans="1:9" x14ac:dyDescent="0.25">
      <c r="A47" s="152" t="s">
        <v>236</v>
      </c>
      <c r="B47" s="174">
        <v>24100</v>
      </c>
      <c r="C47" s="174">
        <v>24200</v>
      </c>
      <c r="D47" s="174">
        <v>24200</v>
      </c>
      <c r="E47" s="177">
        <f t="shared" si="4"/>
        <v>-100</v>
      </c>
      <c r="F47" s="175">
        <f t="shared" si="5"/>
        <v>-4.1322314049586778E-3</v>
      </c>
      <c r="G47" s="177">
        <f t="shared" si="6"/>
        <v>-100</v>
      </c>
      <c r="H47" s="176">
        <f t="shared" si="7"/>
        <v>-4.1322314049586778E-3</v>
      </c>
      <c r="I47" s="187"/>
    </row>
    <row r="48" spans="1:9" x14ac:dyDescent="0.25">
      <c r="A48" s="152" t="s">
        <v>237</v>
      </c>
      <c r="B48" s="174">
        <v>167700</v>
      </c>
      <c r="C48" s="174">
        <v>163400</v>
      </c>
      <c r="D48" s="174">
        <v>165400</v>
      </c>
      <c r="E48" s="177">
        <f t="shared" si="4"/>
        <v>4300</v>
      </c>
      <c r="F48" s="175">
        <f t="shared" si="5"/>
        <v>2.6315789473684209E-2</v>
      </c>
      <c r="G48" s="177">
        <f t="shared" si="6"/>
        <v>2300</v>
      </c>
      <c r="H48" s="176">
        <f t="shared" si="7"/>
        <v>1.3905683192261185E-2</v>
      </c>
      <c r="I48" s="187"/>
    </row>
    <row r="49" spans="1:9" x14ac:dyDescent="0.25">
      <c r="A49" s="152" t="s">
        <v>238</v>
      </c>
      <c r="B49" s="174">
        <v>154200</v>
      </c>
      <c r="C49" s="174">
        <v>149700</v>
      </c>
      <c r="D49" s="174">
        <v>152900</v>
      </c>
      <c r="E49" s="177">
        <f t="shared" si="4"/>
        <v>4500</v>
      </c>
      <c r="F49" s="175">
        <f t="shared" si="5"/>
        <v>3.0060120240480961E-2</v>
      </c>
      <c r="G49" s="177">
        <f t="shared" si="6"/>
        <v>1300</v>
      </c>
      <c r="H49" s="176">
        <f t="shared" si="7"/>
        <v>8.502289077828646E-3</v>
      </c>
      <c r="I49" s="187"/>
    </row>
    <row r="50" spans="1:9" x14ac:dyDescent="0.25">
      <c r="A50" s="152" t="s">
        <v>239</v>
      </c>
      <c r="B50" s="174">
        <v>72600</v>
      </c>
      <c r="C50" s="174">
        <v>69500</v>
      </c>
      <c r="D50" s="174">
        <v>72300</v>
      </c>
      <c r="E50" s="177">
        <f t="shared" si="4"/>
        <v>3100</v>
      </c>
      <c r="F50" s="175">
        <f t="shared" si="5"/>
        <v>4.4604316546762592E-2</v>
      </c>
      <c r="G50" s="177">
        <f t="shared" si="6"/>
        <v>300</v>
      </c>
      <c r="H50" s="176">
        <f t="shared" si="7"/>
        <v>4.1493775933609959E-3</v>
      </c>
      <c r="I50" s="187"/>
    </row>
    <row r="51" spans="1:9" x14ac:dyDescent="0.25">
      <c r="A51" s="152" t="s">
        <v>240</v>
      </c>
      <c r="B51" s="174">
        <v>39300</v>
      </c>
      <c r="C51" s="174">
        <v>38200</v>
      </c>
      <c r="D51" s="174">
        <v>38200</v>
      </c>
      <c r="E51" s="177">
        <f t="shared" si="4"/>
        <v>1100</v>
      </c>
      <c r="F51" s="175">
        <f t="shared" si="5"/>
        <v>2.8795811518324606E-2</v>
      </c>
      <c r="G51" s="177">
        <f t="shared" si="6"/>
        <v>1100</v>
      </c>
      <c r="H51" s="176">
        <f t="shared" si="7"/>
        <v>2.8795811518324606E-2</v>
      </c>
      <c r="I51" s="187"/>
    </row>
    <row r="52" spans="1:9" x14ac:dyDescent="0.25">
      <c r="A52" s="152" t="s">
        <v>241</v>
      </c>
      <c r="B52" s="174">
        <v>259200</v>
      </c>
      <c r="C52" s="174">
        <v>258200</v>
      </c>
      <c r="D52" s="174">
        <v>255300</v>
      </c>
      <c r="E52" s="177">
        <f t="shared" si="4"/>
        <v>1000</v>
      </c>
      <c r="F52" s="175">
        <f t="shared" si="5"/>
        <v>3.8729666924864447E-3</v>
      </c>
      <c r="G52" s="177">
        <f t="shared" si="6"/>
        <v>3900</v>
      </c>
      <c r="H52" s="176">
        <f t="shared" si="7"/>
        <v>1.5276145710928319E-2</v>
      </c>
      <c r="I52" s="187"/>
    </row>
    <row r="53" spans="1:9" x14ac:dyDescent="0.25">
      <c r="A53" s="152" t="s">
        <v>242</v>
      </c>
      <c r="B53" s="174">
        <v>43700</v>
      </c>
      <c r="C53" s="174">
        <v>43100</v>
      </c>
      <c r="D53" s="174">
        <v>40200</v>
      </c>
      <c r="E53" s="177">
        <f t="shared" si="4"/>
        <v>600</v>
      </c>
      <c r="F53" s="175">
        <f t="shared" si="5"/>
        <v>1.3921113689095127E-2</v>
      </c>
      <c r="G53" s="177">
        <f t="shared" si="6"/>
        <v>3500</v>
      </c>
      <c r="H53" s="176">
        <f t="shared" si="7"/>
        <v>8.7064676616915429E-2</v>
      </c>
      <c r="I53" s="187"/>
    </row>
    <row r="54" spans="1:9" x14ac:dyDescent="0.25">
      <c r="A54" s="152" t="s">
        <v>243</v>
      </c>
      <c r="B54" s="174">
        <v>215500</v>
      </c>
      <c r="C54" s="174">
        <v>215100</v>
      </c>
      <c r="D54" s="174">
        <v>215100</v>
      </c>
      <c r="E54" s="177">
        <f t="shared" si="4"/>
        <v>400</v>
      </c>
      <c r="F54" s="175">
        <f t="shared" si="5"/>
        <v>1.8596001859600185E-3</v>
      </c>
      <c r="G54" s="177">
        <f t="shared" si="6"/>
        <v>400</v>
      </c>
      <c r="H54" s="176">
        <f t="shared" si="7"/>
        <v>1.8596001859600185E-3</v>
      </c>
      <c r="I54" s="187"/>
    </row>
    <row r="55" spans="1:9" x14ac:dyDescent="0.25">
      <c r="A55" s="152" t="s">
        <v>244</v>
      </c>
      <c r="B55" s="174">
        <v>105000</v>
      </c>
      <c r="C55" s="174">
        <v>104600</v>
      </c>
      <c r="D55" s="174">
        <v>103000</v>
      </c>
      <c r="E55" s="177">
        <f t="shared" si="4"/>
        <v>400</v>
      </c>
      <c r="F55" s="175">
        <f t="shared" si="5"/>
        <v>3.8240917782026767E-3</v>
      </c>
      <c r="G55" s="177">
        <f t="shared" si="6"/>
        <v>2000</v>
      </c>
      <c r="H55" s="176">
        <f t="shared" si="7"/>
        <v>1.9417475728155338E-2</v>
      </c>
      <c r="I55" s="187"/>
    </row>
    <row r="56" spans="1:9" x14ac:dyDescent="0.25">
      <c r="A56" s="152" t="s">
        <v>245</v>
      </c>
      <c r="B56" s="174">
        <v>36200</v>
      </c>
      <c r="C56" s="174">
        <v>36100</v>
      </c>
      <c r="D56" s="174">
        <v>36000</v>
      </c>
      <c r="E56" s="177">
        <f t="shared" si="4"/>
        <v>100</v>
      </c>
      <c r="F56" s="175">
        <f t="shared" si="5"/>
        <v>2.7700831024930748E-3</v>
      </c>
      <c r="G56" s="177">
        <f t="shared" si="6"/>
        <v>200</v>
      </c>
      <c r="H56" s="176">
        <f t="shared" si="7"/>
        <v>5.5555555555555558E-3</v>
      </c>
      <c r="I56" s="187"/>
    </row>
    <row r="57" spans="1:9" x14ac:dyDescent="0.25">
      <c r="A57" s="152" t="s">
        <v>246</v>
      </c>
      <c r="B57" s="174">
        <v>37300</v>
      </c>
      <c r="C57" s="174">
        <v>37000</v>
      </c>
      <c r="D57" s="174">
        <v>38400</v>
      </c>
      <c r="E57" s="177">
        <f t="shared" si="4"/>
        <v>300</v>
      </c>
      <c r="F57" s="175">
        <f t="shared" si="5"/>
        <v>8.1081081081081086E-3</v>
      </c>
      <c r="G57" s="177">
        <f t="shared" si="6"/>
        <v>-1100</v>
      </c>
      <c r="H57" s="176">
        <f t="shared" si="7"/>
        <v>-2.8645833333333332E-2</v>
      </c>
      <c r="I57" s="187"/>
    </row>
    <row r="58" spans="1:9" x14ac:dyDescent="0.25">
      <c r="A58" s="152" t="s">
        <v>247</v>
      </c>
      <c r="B58" s="174">
        <v>279500</v>
      </c>
      <c r="C58" s="174">
        <v>283900</v>
      </c>
      <c r="D58" s="174">
        <v>259800</v>
      </c>
      <c r="E58" s="177">
        <f t="shared" si="4"/>
        <v>-4400</v>
      </c>
      <c r="F58" s="175">
        <f t="shared" si="5"/>
        <v>-1.549841493483621E-2</v>
      </c>
      <c r="G58" s="177">
        <f t="shared" si="6"/>
        <v>19700</v>
      </c>
      <c r="H58" s="176">
        <f t="shared" si="7"/>
        <v>7.582755966127791E-2</v>
      </c>
      <c r="I58" s="187"/>
    </row>
    <row r="59" spans="1:9" x14ac:dyDescent="0.25">
      <c r="A59" s="152" t="s">
        <v>248</v>
      </c>
      <c r="B59" s="174">
        <v>35700</v>
      </c>
      <c r="C59" s="174">
        <v>36600</v>
      </c>
      <c r="D59" s="174">
        <v>32600</v>
      </c>
      <c r="E59" s="177">
        <f t="shared" si="4"/>
        <v>-900</v>
      </c>
      <c r="F59" s="175">
        <f t="shared" si="5"/>
        <v>-2.4590163934426229E-2</v>
      </c>
      <c r="G59" s="177">
        <f t="shared" si="6"/>
        <v>3100</v>
      </c>
      <c r="H59" s="176">
        <f t="shared" si="7"/>
        <v>9.5092024539877307E-2</v>
      </c>
      <c r="I59" s="187"/>
    </row>
    <row r="60" spans="1:9" x14ac:dyDescent="0.25">
      <c r="A60" s="152" t="s">
        <v>249</v>
      </c>
      <c r="B60" s="174">
        <v>28600</v>
      </c>
      <c r="C60" s="174">
        <v>29400</v>
      </c>
      <c r="D60" s="174">
        <v>26100</v>
      </c>
      <c r="E60" s="177">
        <f t="shared" si="4"/>
        <v>-800</v>
      </c>
      <c r="F60" s="175">
        <f t="shared" si="5"/>
        <v>-2.7210884353741496E-2</v>
      </c>
      <c r="G60" s="177">
        <f t="shared" si="6"/>
        <v>2500</v>
      </c>
      <c r="H60" s="176">
        <f t="shared" si="7"/>
        <v>9.5785440613026823E-2</v>
      </c>
      <c r="I60" s="187"/>
    </row>
    <row r="61" spans="1:9" x14ac:dyDescent="0.25">
      <c r="A61" s="152" t="s">
        <v>250</v>
      </c>
      <c r="B61" s="174">
        <v>243800</v>
      </c>
      <c r="C61" s="174">
        <v>247300</v>
      </c>
      <c r="D61" s="174">
        <v>227200</v>
      </c>
      <c r="E61" s="177">
        <f t="shared" si="4"/>
        <v>-3500</v>
      </c>
      <c r="F61" s="175">
        <f t="shared" si="5"/>
        <v>-1.4152850788515973E-2</v>
      </c>
      <c r="G61" s="177">
        <f t="shared" si="6"/>
        <v>16600</v>
      </c>
      <c r="H61" s="176">
        <f t="shared" si="7"/>
        <v>7.3063380281690141E-2</v>
      </c>
      <c r="I61" s="187"/>
    </row>
    <row r="62" spans="1:9" x14ac:dyDescent="0.25">
      <c r="A62" s="152" t="s">
        <v>251</v>
      </c>
      <c r="B62" s="174">
        <v>33600</v>
      </c>
      <c r="C62" s="174">
        <v>34500</v>
      </c>
      <c r="D62" s="174">
        <v>30500</v>
      </c>
      <c r="E62" s="177">
        <f t="shared" si="4"/>
        <v>-900</v>
      </c>
      <c r="F62" s="175">
        <f t="shared" si="5"/>
        <v>-2.6086956521739129E-2</v>
      </c>
      <c r="G62" s="177">
        <f t="shared" si="6"/>
        <v>3100</v>
      </c>
      <c r="H62" s="176">
        <f t="shared" si="7"/>
        <v>0.10163934426229508</v>
      </c>
      <c r="I62" s="187"/>
    </row>
    <row r="63" spans="1:9" x14ac:dyDescent="0.25">
      <c r="A63" s="152" t="s">
        <v>252</v>
      </c>
      <c r="B63" s="174">
        <v>210200</v>
      </c>
      <c r="C63" s="174">
        <v>212800</v>
      </c>
      <c r="D63" s="174">
        <v>196700</v>
      </c>
      <c r="E63" s="177">
        <f t="shared" si="4"/>
        <v>-2600</v>
      </c>
      <c r="F63" s="175">
        <f t="shared" si="5"/>
        <v>-1.2218045112781954E-2</v>
      </c>
      <c r="G63" s="177">
        <f t="shared" si="6"/>
        <v>13500</v>
      </c>
      <c r="H63" s="176">
        <f t="shared" si="7"/>
        <v>6.8632435180477888E-2</v>
      </c>
      <c r="I63" s="187"/>
    </row>
    <row r="64" spans="1:9" x14ac:dyDescent="0.25">
      <c r="A64" s="152" t="s">
        <v>253</v>
      </c>
      <c r="B64" s="174">
        <v>82900</v>
      </c>
      <c r="C64" s="174">
        <v>83000</v>
      </c>
      <c r="D64" s="174">
        <v>77800</v>
      </c>
      <c r="E64" s="177">
        <f t="shared" si="4"/>
        <v>-100</v>
      </c>
      <c r="F64" s="175">
        <f t="shared" si="5"/>
        <v>-1.2048192771084338E-3</v>
      </c>
      <c r="G64" s="177">
        <f t="shared" si="6"/>
        <v>5100</v>
      </c>
      <c r="H64" s="176">
        <f t="shared" si="7"/>
        <v>6.5552699228791769E-2</v>
      </c>
      <c r="I64" s="187"/>
    </row>
    <row r="65" spans="1:9" x14ac:dyDescent="0.25">
      <c r="A65" s="152" t="s">
        <v>254</v>
      </c>
      <c r="B65" s="174">
        <v>23400</v>
      </c>
      <c r="C65" s="174">
        <v>23800</v>
      </c>
      <c r="D65" s="174">
        <v>21800</v>
      </c>
      <c r="E65" s="177">
        <f t="shared" si="4"/>
        <v>-400</v>
      </c>
      <c r="F65" s="175">
        <f t="shared" si="5"/>
        <v>-1.680672268907563E-2</v>
      </c>
      <c r="G65" s="177">
        <f t="shared" si="6"/>
        <v>1600</v>
      </c>
      <c r="H65" s="176">
        <f t="shared" si="7"/>
        <v>7.3394495412844041E-2</v>
      </c>
      <c r="I65" s="187"/>
    </row>
    <row r="66" spans="1:9" x14ac:dyDescent="0.25">
      <c r="A66" s="152" t="s">
        <v>255</v>
      </c>
      <c r="B66" s="174">
        <v>19900</v>
      </c>
      <c r="C66" s="174">
        <v>19900</v>
      </c>
      <c r="D66" s="174">
        <v>18300</v>
      </c>
      <c r="E66" s="177">
        <f t="shared" si="4"/>
        <v>0</v>
      </c>
      <c r="F66" s="175">
        <f t="shared" si="5"/>
        <v>0</v>
      </c>
      <c r="G66" s="177">
        <f t="shared" si="6"/>
        <v>1600</v>
      </c>
      <c r="H66" s="176">
        <f t="shared" si="7"/>
        <v>8.7431693989071038E-2</v>
      </c>
      <c r="I66" s="187"/>
    </row>
    <row r="67" spans="1:9" x14ac:dyDescent="0.25">
      <c r="A67" s="152" t="s">
        <v>256</v>
      </c>
      <c r="B67" s="174">
        <v>364800</v>
      </c>
      <c r="C67" s="174">
        <v>358700</v>
      </c>
      <c r="D67" s="174">
        <v>360800</v>
      </c>
      <c r="E67" s="177">
        <f t="shared" si="4"/>
        <v>6100</v>
      </c>
      <c r="F67" s="175">
        <f t="shared" si="5"/>
        <v>1.7005854474491218E-2</v>
      </c>
      <c r="G67" s="177">
        <f t="shared" si="6"/>
        <v>4000</v>
      </c>
      <c r="H67" s="176">
        <f t="shared" si="7"/>
        <v>1.1086474501108648E-2</v>
      </c>
      <c r="I67" s="187"/>
    </row>
    <row r="68" spans="1:9" x14ac:dyDescent="0.25">
      <c r="A68" s="152" t="s">
        <v>257</v>
      </c>
      <c r="B68" s="196">
        <v>36000</v>
      </c>
      <c r="C68" s="196">
        <v>36200</v>
      </c>
      <c r="D68" s="196">
        <v>36100</v>
      </c>
      <c r="E68" s="177">
        <f t="shared" si="4"/>
        <v>-200</v>
      </c>
      <c r="F68" s="175">
        <f t="shared" si="5"/>
        <v>-5.5248618784530384E-3</v>
      </c>
      <c r="G68" s="177">
        <f t="shared" si="6"/>
        <v>-100</v>
      </c>
      <c r="H68" s="176">
        <f t="shared" si="7"/>
        <v>-2.7700831024930748E-3</v>
      </c>
      <c r="I68" s="187"/>
    </row>
    <row r="69" spans="1:9" x14ac:dyDescent="0.25">
      <c r="A69" s="152" t="s">
        <v>258</v>
      </c>
      <c r="B69" s="174">
        <v>106700</v>
      </c>
      <c r="C69" s="174">
        <v>106100</v>
      </c>
      <c r="D69" s="174">
        <v>103700</v>
      </c>
      <c r="E69" s="177">
        <f t="shared" si="4"/>
        <v>600</v>
      </c>
      <c r="F69" s="175">
        <f t="shared" si="5"/>
        <v>5.6550424128180964E-3</v>
      </c>
      <c r="G69" s="177">
        <f t="shared" si="6"/>
        <v>3000</v>
      </c>
      <c r="H69" s="176">
        <f t="shared" si="7"/>
        <v>2.8929604628736741E-2</v>
      </c>
      <c r="I69" s="187"/>
    </row>
    <row r="70" spans="1:9" x14ac:dyDescent="0.25">
      <c r="A70" s="152" t="s">
        <v>259</v>
      </c>
      <c r="B70" s="174">
        <v>50400</v>
      </c>
      <c r="C70" s="174">
        <v>50300</v>
      </c>
      <c r="D70" s="174">
        <v>47100</v>
      </c>
      <c r="E70" s="177">
        <f t="shared" si="4"/>
        <v>100</v>
      </c>
      <c r="F70" s="175">
        <f t="shared" si="5"/>
        <v>1.9880715705765406E-3</v>
      </c>
      <c r="G70" s="177">
        <f t="shared" si="6"/>
        <v>3300</v>
      </c>
      <c r="H70" s="176">
        <f t="shared" si="7"/>
        <v>7.0063694267515922E-2</v>
      </c>
      <c r="I70" s="187"/>
    </row>
    <row r="71" spans="1:9" x14ac:dyDescent="0.25">
      <c r="A71" s="152" t="s">
        <v>260</v>
      </c>
      <c r="B71" s="174">
        <v>56300</v>
      </c>
      <c r="C71" s="174">
        <v>55800</v>
      </c>
      <c r="D71" s="174">
        <v>56600</v>
      </c>
      <c r="E71" s="177">
        <f t="shared" si="4"/>
        <v>500</v>
      </c>
      <c r="F71" s="175">
        <f t="shared" si="5"/>
        <v>8.9605734767025085E-3</v>
      </c>
      <c r="G71" s="177">
        <f t="shared" si="6"/>
        <v>-300</v>
      </c>
      <c r="H71" s="176">
        <f t="shared" si="7"/>
        <v>-5.3003533568904597E-3</v>
      </c>
      <c r="I71" s="187"/>
    </row>
    <row r="72" spans="1:9" x14ac:dyDescent="0.25">
      <c r="A72" s="152" t="s">
        <v>261</v>
      </c>
      <c r="B72" s="174">
        <v>222100</v>
      </c>
      <c r="C72" s="174">
        <v>216400</v>
      </c>
      <c r="D72" s="174">
        <v>221000</v>
      </c>
      <c r="E72" s="177">
        <f t="shared" si="4"/>
        <v>5700</v>
      </c>
      <c r="F72" s="175">
        <f t="shared" si="5"/>
        <v>2.634011090573013E-2</v>
      </c>
      <c r="G72" s="177">
        <f t="shared" si="6"/>
        <v>1100</v>
      </c>
      <c r="H72" s="176">
        <f t="shared" si="7"/>
        <v>4.9773755656108594E-3</v>
      </c>
      <c r="I72" s="187"/>
    </row>
    <row r="73" spans="1:9" x14ac:dyDescent="0.25">
      <c r="A73" s="152" t="s">
        <v>262</v>
      </c>
      <c r="B73" s="174">
        <v>107800</v>
      </c>
      <c r="C73" s="174">
        <v>100700</v>
      </c>
      <c r="D73" s="174">
        <v>104400</v>
      </c>
      <c r="E73" s="177">
        <f t="shared" si="4"/>
        <v>7100</v>
      </c>
      <c r="F73" s="175">
        <f t="shared" si="5"/>
        <v>7.0506454816285993E-2</v>
      </c>
      <c r="G73" s="177">
        <f t="shared" si="6"/>
        <v>3400</v>
      </c>
      <c r="H73" s="176">
        <f t="shared" si="7"/>
        <v>3.2567049808429116E-2</v>
      </c>
      <c r="I73" s="187"/>
    </row>
    <row r="74" spans="1:9" x14ac:dyDescent="0.25">
      <c r="A74" s="152" t="s">
        <v>263</v>
      </c>
      <c r="B74" s="174">
        <v>114300</v>
      </c>
      <c r="C74" s="174">
        <v>115700</v>
      </c>
      <c r="D74" s="174">
        <v>116600</v>
      </c>
      <c r="E74" s="177">
        <f t="shared" si="4"/>
        <v>-1400</v>
      </c>
      <c r="F74" s="175">
        <f t="shared" si="5"/>
        <v>-1.2100259291270527E-2</v>
      </c>
      <c r="G74" s="177">
        <f t="shared" si="6"/>
        <v>-2300</v>
      </c>
      <c r="H74" s="176">
        <f t="shared" si="7"/>
        <v>-1.9725557461406518E-2</v>
      </c>
      <c r="I74" s="187"/>
    </row>
    <row r="76" spans="1:9" x14ac:dyDescent="0.25">
      <c r="A76" t="s">
        <v>64</v>
      </c>
    </row>
    <row r="77" spans="1:9" x14ac:dyDescent="0.25">
      <c r="A77" s="129"/>
    </row>
    <row r="79" spans="1:9" x14ac:dyDescent="0.25">
      <c r="A79" s="152"/>
    </row>
    <row r="80" spans="1:9" x14ac:dyDescent="0.25">
      <c r="A80" s="152"/>
    </row>
    <row r="81" spans="1:1" x14ac:dyDescent="0.25">
      <c r="A81" s="152"/>
    </row>
    <row r="82" spans="1:1" x14ac:dyDescent="0.25">
      <c r="A82" s="152"/>
    </row>
    <row r="83" spans="1:1" x14ac:dyDescent="0.25">
      <c r="A83" s="152"/>
    </row>
    <row r="84" spans="1:1" x14ac:dyDescent="0.25">
      <c r="A84" s="152" t="s">
        <v>200</v>
      </c>
    </row>
    <row r="85" spans="1:1" x14ac:dyDescent="0.25">
      <c r="A85" s="152" t="s">
        <v>206</v>
      </c>
    </row>
    <row r="86" spans="1:1" x14ac:dyDescent="0.25">
      <c r="A86" s="152" t="s">
        <v>215</v>
      </c>
    </row>
    <row r="87" spans="1:1" x14ac:dyDescent="0.25">
      <c r="A87" s="152" t="s">
        <v>216</v>
      </c>
    </row>
    <row r="88" spans="1:1" x14ac:dyDescent="0.25">
      <c r="A88" s="152" t="s">
        <v>219</v>
      </c>
    </row>
    <row r="89" spans="1:1" x14ac:dyDescent="0.25">
      <c r="A89" s="152" t="s">
        <v>224</v>
      </c>
    </row>
    <row r="90" spans="1:1" x14ac:dyDescent="0.25">
      <c r="A90" s="152" t="s">
        <v>225</v>
      </c>
    </row>
    <row r="91" spans="1:1" x14ac:dyDescent="0.25">
      <c r="A91" s="152" t="s">
        <v>228</v>
      </c>
    </row>
    <row r="92" spans="1:1" x14ac:dyDescent="0.25">
      <c r="A92" s="152" t="s">
        <v>229</v>
      </c>
    </row>
    <row r="93" spans="1:1" x14ac:dyDescent="0.25">
      <c r="A93" s="152" t="s">
        <v>233</v>
      </c>
    </row>
    <row r="94" spans="1:1" x14ac:dyDescent="0.25">
      <c r="A94" s="152" t="s">
        <v>272</v>
      </c>
    </row>
    <row r="95" spans="1:1" x14ac:dyDescent="0.25">
      <c r="A95" s="152" t="s">
        <v>241</v>
      </c>
    </row>
    <row r="96" spans="1:1" x14ac:dyDescent="0.25">
      <c r="A96" s="152" t="s">
        <v>247</v>
      </c>
    </row>
    <row r="97" spans="1:1" x14ac:dyDescent="0.25">
      <c r="A97" s="152" t="s">
        <v>250</v>
      </c>
    </row>
    <row r="98" spans="1:1" x14ac:dyDescent="0.25">
      <c r="A98" s="152" t="s">
        <v>252</v>
      </c>
    </row>
    <row r="99" spans="1:1" x14ac:dyDescent="0.25">
      <c r="A99" s="152" t="s">
        <v>253</v>
      </c>
    </row>
    <row r="100" spans="1:1" x14ac:dyDescent="0.25">
      <c r="A100" s="152" t="s">
        <v>256</v>
      </c>
    </row>
    <row r="101" spans="1:1" x14ac:dyDescent="0.25">
      <c r="A101" s="152" t="s">
        <v>257</v>
      </c>
    </row>
    <row r="102" spans="1:1" x14ac:dyDescent="0.25">
      <c r="A102" s="152" t="s">
        <v>258</v>
      </c>
    </row>
    <row r="103" spans="1:1" x14ac:dyDescent="0.25">
      <c r="A103" s="152" t="s">
        <v>261</v>
      </c>
    </row>
  </sheetData>
  <sortState xmlns:xlrd2="http://schemas.microsoft.com/office/spreadsheetml/2017/richdata2" ref="A8:I74">
    <sortCondition ref="I8:I74"/>
  </sortState>
  <mergeCells count="1">
    <mergeCell ref="E4:H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D062-4469-4EAE-8E47-5784A3C7EBAB}">
  <sheetPr>
    <tabColor rgb="FF00B050"/>
  </sheetPr>
  <dimension ref="A1:H36"/>
  <sheetViews>
    <sheetView workbookViewId="0">
      <selection sqref="A1:H1"/>
    </sheetView>
  </sheetViews>
  <sheetFormatPr defaultRowHeight="15" x14ac:dyDescent="0.25"/>
  <cols>
    <col min="1" max="1" width="19.140625" bestFit="1" customWidth="1"/>
    <col min="2" max="2" width="13.28515625" bestFit="1" customWidth="1"/>
    <col min="3" max="3" width="13.5703125" bestFit="1" customWidth="1"/>
    <col min="4" max="4" width="12.5703125" bestFit="1" customWidth="1"/>
    <col min="5" max="5" width="14.140625" bestFit="1" customWidth="1"/>
    <col min="6" max="6" width="11" bestFit="1" customWidth="1"/>
    <col min="7" max="7" width="18.28515625" bestFit="1" customWidth="1"/>
    <col min="8" max="8" width="15.140625" bestFit="1" customWidth="1"/>
  </cols>
  <sheetData>
    <row r="1" spans="1:8" ht="15.75" thickBot="1" x14ac:dyDescent="0.3">
      <c r="A1" s="255" t="s">
        <v>178</v>
      </c>
      <c r="B1" s="256"/>
      <c r="C1" s="256"/>
      <c r="D1" s="256"/>
      <c r="E1" s="256"/>
      <c r="F1" s="256"/>
      <c r="G1" s="256"/>
      <c r="H1" s="257"/>
    </row>
    <row r="2" spans="1:8" ht="15.75" thickBot="1" x14ac:dyDescent="0.3">
      <c r="A2" s="99" t="s">
        <v>2</v>
      </c>
      <c r="B2" s="100" t="s">
        <v>3</v>
      </c>
      <c r="C2" s="101" t="s">
        <v>4</v>
      </c>
      <c r="D2" s="102" t="s">
        <v>5</v>
      </c>
      <c r="E2" s="100" t="s">
        <v>6</v>
      </c>
      <c r="F2" s="100" t="s">
        <v>7</v>
      </c>
      <c r="G2" s="100" t="s">
        <v>8</v>
      </c>
      <c r="H2" s="101" t="s">
        <v>9</v>
      </c>
    </row>
    <row r="3" spans="1:8" x14ac:dyDescent="0.25">
      <c r="A3" s="103" t="s">
        <v>179</v>
      </c>
      <c r="B3" s="104">
        <v>1091.24</v>
      </c>
      <c r="C3" s="104">
        <v>1073.72</v>
      </c>
      <c r="D3" s="104">
        <v>1039.1400000000001</v>
      </c>
      <c r="E3" s="137">
        <v>17.52</v>
      </c>
      <c r="F3" s="134">
        <v>1.6299999999999999E-2</v>
      </c>
      <c r="G3" s="137">
        <v>52.1</v>
      </c>
      <c r="H3" s="134">
        <v>5.0099999999999999E-2</v>
      </c>
    </row>
    <row r="4" spans="1:8" x14ac:dyDescent="0.25">
      <c r="A4" s="103" t="s">
        <v>180</v>
      </c>
      <c r="B4" s="104">
        <v>893.71</v>
      </c>
      <c r="C4" s="104">
        <v>923.13</v>
      </c>
      <c r="D4" s="104">
        <v>858.64</v>
      </c>
      <c r="E4" s="137">
        <v>-29.42</v>
      </c>
      <c r="F4" s="134">
        <v>-3.1899999999999998E-2</v>
      </c>
      <c r="G4" s="137">
        <v>35.07</v>
      </c>
      <c r="H4" s="134">
        <v>4.0800000000000003E-2</v>
      </c>
    </row>
    <row r="5" spans="1:8" x14ac:dyDescent="0.25">
      <c r="A5" s="103" t="s">
        <v>181</v>
      </c>
      <c r="B5" s="104">
        <v>758.59</v>
      </c>
      <c r="C5" s="104">
        <v>780.3</v>
      </c>
      <c r="D5" s="104">
        <v>788.05</v>
      </c>
      <c r="E5" s="137">
        <v>-21.71</v>
      </c>
      <c r="F5" s="134">
        <v>-2.7799999999999998E-2</v>
      </c>
      <c r="G5" s="137">
        <v>-29.46</v>
      </c>
      <c r="H5" s="134">
        <v>-3.7400000000000003E-2</v>
      </c>
    </row>
    <row r="6" spans="1:8" x14ac:dyDescent="0.25">
      <c r="A6" s="103" t="s">
        <v>182</v>
      </c>
      <c r="B6" s="104">
        <v>1046.19</v>
      </c>
      <c r="C6" s="104">
        <v>1030.5999999999999</v>
      </c>
      <c r="D6" s="104">
        <v>992.17</v>
      </c>
      <c r="E6" s="137">
        <v>15.59</v>
      </c>
      <c r="F6" s="134">
        <v>1.5100000000000001E-2</v>
      </c>
      <c r="G6" s="137">
        <v>54.02</v>
      </c>
      <c r="H6" s="134">
        <v>5.4399999999999997E-2</v>
      </c>
    </row>
    <row r="7" spans="1:8" x14ac:dyDescent="0.25">
      <c r="A7" s="103" t="s">
        <v>183</v>
      </c>
      <c r="B7" s="104">
        <v>818.71</v>
      </c>
      <c r="C7" s="104">
        <v>803.83</v>
      </c>
      <c r="D7" s="104">
        <v>844.02</v>
      </c>
      <c r="E7" s="137">
        <v>14.88</v>
      </c>
      <c r="F7" s="134">
        <v>1.8499999999999999E-2</v>
      </c>
      <c r="G7" s="137">
        <v>-25.31</v>
      </c>
      <c r="H7" s="134">
        <v>-0.03</v>
      </c>
    </row>
    <row r="8" spans="1:8" x14ac:dyDescent="0.25">
      <c r="A8" s="103" t="s">
        <v>184</v>
      </c>
      <c r="B8" s="104">
        <v>838.35</v>
      </c>
      <c r="C8" s="104">
        <v>829.69</v>
      </c>
      <c r="D8" s="104">
        <v>770.58</v>
      </c>
      <c r="E8" s="137">
        <v>8.66</v>
      </c>
      <c r="F8" s="134">
        <v>1.04E-2</v>
      </c>
      <c r="G8" s="137">
        <v>67.77</v>
      </c>
      <c r="H8" s="134">
        <v>8.7900000000000006E-2</v>
      </c>
    </row>
    <row r="9" spans="1:8" x14ac:dyDescent="0.25">
      <c r="A9" s="103" t="s">
        <v>185</v>
      </c>
      <c r="B9" s="104">
        <v>971.97</v>
      </c>
      <c r="C9" s="104">
        <v>959.05</v>
      </c>
      <c r="D9" s="104">
        <v>966.4</v>
      </c>
      <c r="E9" s="137">
        <v>12.92</v>
      </c>
      <c r="F9" s="134">
        <v>1.35E-2</v>
      </c>
      <c r="G9" s="137">
        <v>5.57</v>
      </c>
      <c r="H9" s="134">
        <v>5.7999999999999996E-3</v>
      </c>
    </row>
    <row r="10" spans="1:8" x14ac:dyDescent="0.25">
      <c r="A10" s="103" t="s">
        <v>186</v>
      </c>
      <c r="B10" s="104">
        <v>744.19</v>
      </c>
      <c r="C10" s="104">
        <v>743.04</v>
      </c>
      <c r="D10" s="104">
        <v>668.04</v>
      </c>
      <c r="E10" s="137">
        <v>1.1499999999999999</v>
      </c>
      <c r="F10" s="134">
        <v>1.5E-3</v>
      </c>
      <c r="G10" s="137">
        <v>76.150000000000006</v>
      </c>
      <c r="H10" s="134">
        <v>0.114</v>
      </c>
    </row>
    <row r="11" spans="1:8" x14ac:dyDescent="0.25">
      <c r="G11" s="111"/>
    </row>
    <row r="12" spans="1:8" ht="15.75" thickBot="1" x14ac:dyDescent="0.3"/>
    <row r="13" spans="1:8" ht="15.75" thickBot="1" x14ac:dyDescent="0.3">
      <c r="A13" s="258" t="s">
        <v>187</v>
      </c>
      <c r="B13" s="259"/>
      <c r="C13" s="259"/>
      <c r="D13" s="259"/>
      <c r="E13" s="259"/>
      <c r="F13" s="259"/>
      <c r="G13" s="259"/>
      <c r="H13" s="260"/>
    </row>
    <row r="14" spans="1:8" ht="15.75" thickBot="1" x14ac:dyDescent="0.3">
      <c r="A14" s="100" t="s">
        <v>2</v>
      </c>
      <c r="B14" s="101" t="s">
        <v>3</v>
      </c>
      <c r="C14" s="102" t="s">
        <v>4</v>
      </c>
      <c r="D14" s="100" t="s">
        <v>5</v>
      </c>
      <c r="E14" s="101" t="s">
        <v>6</v>
      </c>
      <c r="F14" s="102" t="s">
        <v>7</v>
      </c>
      <c r="G14" s="101" t="s">
        <v>8</v>
      </c>
      <c r="H14" s="105" t="s">
        <v>9</v>
      </c>
    </row>
    <row r="15" spans="1:8" x14ac:dyDescent="0.25">
      <c r="A15" s="103" t="s">
        <v>179</v>
      </c>
      <c r="B15" s="106">
        <v>33.9</v>
      </c>
      <c r="C15" s="106">
        <v>34</v>
      </c>
      <c r="D15" s="106">
        <v>34.5</v>
      </c>
      <c r="E15" s="213">
        <v>-0.1</v>
      </c>
      <c r="F15" s="134">
        <v>-2.8999999999999998E-3</v>
      </c>
      <c r="G15" s="213">
        <v>-0.6</v>
      </c>
      <c r="H15" s="134">
        <v>-1.7399999999999999E-2</v>
      </c>
    </row>
    <row r="16" spans="1:8" x14ac:dyDescent="0.25">
      <c r="A16" s="103" t="s">
        <v>180</v>
      </c>
      <c r="B16" s="106">
        <v>34.4</v>
      </c>
      <c r="C16" s="106">
        <v>34.6</v>
      </c>
      <c r="D16" s="106">
        <v>34.1</v>
      </c>
      <c r="E16" s="213">
        <v>-0.2</v>
      </c>
      <c r="F16" s="134">
        <v>-5.7999999999999996E-3</v>
      </c>
      <c r="G16" s="213">
        <v>0.3</v>
      </c>
      <c r="H16" s="134">
        <v>8.8000000000000005E-3</v>
      </c>
    </row>
    <row r="17" spans="1:8" x14ac:dyDescent="0.25">
      <c r="A17" s="103" t="s">
        <v>181</v>
      </c>
      <c r="B17" s="106">
        <v>33.700000000000003</v>
      </c>
      <c r="C17" s="106">
        <v>34</v>
      </c>
      <c r="D17" s="106">
        <v>34.1</v>
      </c>
      <c r="E17" s="213">
        <v>-0.3</v>
      </c>
      <c r="F17" s="134">
        <v>-8.8000000000000005E-3</v>
      </c>
      <c r="G17" s="213">
        <v>-0.4</v>
      </c>
      <c r="H17" s="134">
        <v>-1.17E-2</v>
      </c>
    </row>
    <row r="18" spans="1:8" x14ac:dyDescent="0.25">
      <c r="A18" s="103" t="s">
        <v>182</v>
      </c>
      <c r="B18" s="106">
        <v>35.5</v>
      </c>
      <c r="C18" s="106">
        <v>34.9</v>
      </c>
      <c r="D18" s="106">
        <v>35.6</v>
      </c>
      <c r="E18" s="213">
        <v>0.6</v>
      </c>
      <c r="F18" s="134">
        <v>1.72E-2</v>
      </c>
      <c r="G18" s="213">
        <v>-0.1</v>
      </c>
      <c r="H18" s="134">
        <v>-2.8E-3</v>
      </c>
    </row>
    <row r="19" spans="1:8" x14ac:dyDescent="0.25">
      <c r="A19" s="103" t="s">
        <v>183</v>
      </c>
      <c r="B19" s="106">
        <v>30.3</v>
      </c>
      <c r="C19" s="106">
        <v>31</v>
      </c>
      <c r="D19" s="106">
        <v>32.4</v>
      </c>
      <c r="E19" s="213">
        <v>-0.7</v>
      </c>
      <c r="F19" s="134">
        <v>-2.2599999999999999E-2</v>
      </c>
      <c r="G19" s="213">
        <v>-2.1</v>
      </c>
      <c r="H19" s="134">
        <v>-6.4799999999999996E-2</v>
      </c>
    </row>
    <row r="20" spans="1:8" x14ac:dyDescent="0.25">
      <c r="A20" s="103" t="s">
        <v>184</v>
      </c>
      <c r="B20" s="106">
        <v>33.9</v>
      </c>
      <c r="C20" s="106">
        <v>33.700000000000003</v>
      </c>
      <c r="D20" s="106">
        <v>32.5</v>
      </c>
      <c r="E20" s="213">
        <v>0.2</v>
      </c>
      <c r="F20" s="134">
        <v>5.8999999999999999E-3</v>
      </c>
      <c r="G20" s="213">
        <v>1.4</v>
      </c>
      <c r="H20" s="134">
        <v>4.3099999999999999E-2</v>
      </c>
    </row>
    <row r="21" spans="1:8" x14ac:dyDescent="0.25">
      <c r="A21" s="103" t="s">
        <v>185</v>
      </c>
      <c r="B21" s="106">
        <v>35.799999999999997</v>
      </c>
      <c r="C21" s="106">
        <v>34.9</v>
      </c>
      <c r="D21" s="106">
        <v>35.700000000000003</v>
      </c>
      <c r="E21" s="213">
        <v>0.9</v>
      </c>
      <c r="F21" s="134">
        <v>2.58E-2</v>
      </c>
      <c r="G21" s="213">
        <v>0.1</v>
      </c>
      <c r="H21" s="134">
        <v>2.8E-3</v>
      </c>
    </row>
    <row r="22" spans="1:8" x14ac:dyDescent="0.25">
      <c r="A22" s="103" t="s">
        <v>186</v>
      </c>
      <c r="B22" s="106">
        <v>32.299999999999997</v>
      </c>
      <c r="C22" s="106">
        <v>32</v>
      </c>
      <c r="D22" s="106">
        <v>29.3</v>
      </c>
      <c r="E22" s="213">
        <v>0.3</v>
      </c>
      <c r="F22" s="134">
        <v>9.4000000000000004E-3</v>
      </c>
      <c r="G22" s="213">
        <v>3</v>
      </c>
      <c r="H22" s="134">
        <v>0.1024</v>
      </c>
    </row>
    <row r="24" spans="1:8" ht="15.75" thickBot="1" x14ac:dyDescent="0.3"/>
    <row r="25" spans="1:8" ht="15.75" thickBot="1" x14ac:dyDescent="0.3">
      <c r="A25" s="258" t="s">
        <v>188</v>
      </c>
      <c r="B25" s="259"/>
      <c r="C25" s="259"/>
      <c r="D25" s="259"/>
      <c r="E25" s="259"/>
      <c r="F25" s="259"/>
      <c r="G25" s="259"/>
      <c r="H25" s="260"/>
    </row>
    <row r="26" spans="1:8" ht="15.75" thickBot="1" x14ac:dyDescent="0.3">
      <c r="A26" s="100" t="s">
        <v>2</v>
      </c>
      <c r="B26" s="107" t="s">
        <v>3</v>
      </c>
      <c r="C26" s="108" t="s">
        <v>4</v>
      </c>
      <c r="D26" s="108" t="s">
        <v>5</v>
      </c>
      <c r="E26" s="108" t="s">
        <v>6</v>
      </c>
      <c r="F26" s="108" t="s">
        <v>7</v>
      </c>
      <c r="G26" s="99" t="s">
        <v>8</v>
      </c>
      <c r="H26" s="101" t="s">
        <v>9</v>
      </c>
    </row>
    <row r="27" spans="1:8" x14ac:dyDescent="0.25">
      <c r="A27" s="103" t="s">
        <v>179</v>
      </c>
      <c r="B27" s="104">
        <v>32.19</v>
      </c>
      <c r="C27" s="104">
        <v>31.58</v>
      </c>
      <c r="D27" s="104">
        <v>30.12</v>
      </c>
      <c r="E27" s="137">
        <v>0.61</v>
      </c>
      <c r="F27" s="134">
        <v>1.9300000000000001E-2</v>
      </c>
      <c r="G27" s="137">
        <v>2.0699999999999998</v>
      </c>
      <c r="H27" s="134">
        <v>6.8699999999999997E-2</v>
      </c>
    </row>
    <row r="28" spans="1:8" x14ac:dyDescent="0.25">
      <c r="A28" s="103" t="s">
        <v>180</v>
      </c>
      <c r="B28" s="104">
        <v>25.98</v>
      </c>
      <c r="C28" s="104">
        <v>26.68</v>
      </c>
      <c r="D28" s="104">
        <v>25.18</v>
      </c>
      <c r="E28" s="137">
        <v>-0.7</v>
      </c>
      <c r="F28" s="134">
        <v>-2.6200000000000001E-2</v>
      </c>
      <c r="G28" s="137">
        <v>0.8</v>
      </c>
      <c r="H28" s="134">
        <v>3.1800000000000002E-2</v>
      </c>
    </row>
    <row r="29" spans="1:8" x14ac:dyDescent="0.25">
      <c r="A29" s="103" t="s">
        <v>181</v>
      </c>
      <c r="B29" s="104">
        <v>22.51</v>
      </c>
      <c r="C29" s="104">
        <v>22.95</v>
      </c>
      <c r="D29" s="104">
        <v>23.11</v>
      </c>
      <c r="E29" s="137">
        <v>-0.44</v>
      </c>
      <c r="F29" s="134">
        <v>-1.9199999999999998E-2</v>
      </c>
      <c r="G29" s="137">
        <v>-0.6</v>
      </c>
      <c r="H29" s="134">
        <v>-2.5999999999999999E-2</v>
      </c>
    </row>
    <row r="30" spans="1:8" x14ac:dyDescent="0.25">
      <c r="A30" s="103" t="s">
        <v>182</v>
      </c>
      <c r="B30" s="104">
        <v>29.47</v>
      </c>
      <c r="C30" s="104">
        <v>29.53</v>
      </c>
      <c r="D30" s="104">
        <v>27.87</v>
      </c>
      <c r="E30" s="137">
        <v>-0.06</v>
      </c>
      <c r="F30" s="134">
        <v>-2E-3</v>
      </c>
      <c r="G30" s="137">
        <v>1.6</v>
      </c>
      <c r="H30" s="134">
        <v>5.74E-2</v>
      </c>
    </row>
    <row r="31" spans="1:8" x14ac:dyDescent="0.25">
      <c r="A31" s="103" t="s">
        <v>183</v>
      </c>
      <c r="B31" s="104">
        <v>27.02</v>
      </c>
      <c r="C31" s="104">
        <v>25.93</v>
      </c>
      <c r="D31" s="104">
        <v>26.05</v>
      </c>
      <c r="E31" s="137">
        <v>1.0900000000000001</v>
      </c>
      <c r="F31" s="134">
        <v>4.2000000000000003E-2</v>
      </c>
      <c r="G31" s="137">
        <v>0.97</v>
      </c>
      <c r="H31" s="134">
        <v>3.7199999999999997E-2</v>
      </c>
    </row>
    <row r="32" spans="1:8" x14ac:dyDescent="0.25">
      <c r="A32" s="103" t="s">
        <v>184</v>
      </c>
      <c r="B32" s="104">
        <v>24.73</v>
      </c>
      <c r="C32" s="104">
        <v>24.62</v>
      </c>
      <c r="D32" s="104">
        <v>23.71</v>
      </c>
      <c r="E32" s="137">
        <v>0.11</v>
      </c>
      <c r="F32" s="134">
        <v>4.4999999999999997E-3</v>
      </c>
      <c r="G32" s="137">
        <v>1.02</v>
      </c>
      <c r="H32" s="134">
        <v>4.2999999999999997E-2</v>
      </c>
    </row>
    <row r="33" spans="1:8" x14ac:dyDescent="0.25">
      <c r="A33" s="103" t="s">
        <v>185</v>
      </c>
      <c r="B33" s="104">
        <v>27.15</v>
      </c>
      <c r="C33" s="104">
        <v>27.48</v>
      </c>
      <c r="D33" s="104">
        <v>27.07</v>
      </c>
      <c r="E33" s="137">
        <v>-0.33</v>
      </c>
      <c r="F33" s="134">
        <v>-1.2E-2</v>
      </c>
      <c r="G33" s="137">
        <v>0.08</v>
      </c>
      <c r="H33" s="134">
        <v>3.0000000000000001E-3</v>
      </c>
    </row>
    <row r="34" spans="1:8" x14ac:dyDescent="0.25">
      <c r="A34" s="103" t="s">
        <v>186</v>
      </c>
      <c r="B34" s="104">
        <v>23.04</v>
      </c>
      <c r="C34" s="104">
        <v>23.22</v>
      </c>
      <c r="D34" s="104">
        <v>22.8</v>
      </c>
      <c r="E34" s="137">
        <v>-0.18</v>
      </c>
      <c r="F34" s="134">
        <v>-7.7999999999999996E-3</v>
      </c>
      <c r="G34" s="137">
        <v>0.24</v>
      </c>
      <c r="H34" s="134">
        <v>1.0500000000000001E-2</v>
      </c>
    </row>
    <row r="36" spans="1:8" x14ac:dyDescent="0.25">
      <c r="A36" t="s">
        <v>64</v>
      </c>
    </row>
  </sheetData>
  <mergeCells count="3">
    <mergeCell ref="A1:H1"/>
    <mergeCell ref="A13:H13"/>
    <mergeCell ref="A25:H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D28E-87D0-4793-A78C-055039A01AF0}">
  <sheetPr>
    <tabColor rgb="FF00B050"/>
  </sheetPr>
  <dimension ref="A1:J120"/>
  <sheetViews>
    <sheetView zoomScale="98" zoomScaleNormal="98" workbookViewId="0">
      <selection sqref="A1:H1"/>
    </sheetView>
  </sheetViews>
  <sheetFormatPr defaultRowHeight="15" x14ac:dyDescent="0.25"/>
  <cols>
    <col min="1" max="1" width="32.42578125" bestFit="1" customWidth="1"/>
    <col min="2" max="2" width="13.28515625" bestFit="1" customWidth="1"/>
    <col min="3" max="3" width="13.5703125" bestFit="1" customWidth="1"/>
    <col min="4" max="4" width="12.5703125" bestFit="1" customWidth="1"/>
    <col min="5" max="5" width="14.140625" bestFit="1" customWidth="1"/>
    <col min="6" max="6" width="11" style="134" bestFit="1" customWidth="1"/>
    <col min="7" max="7" width="18.28515625" bestFit="1" customWidth="1"/>
    <col min="8" max="8" width="15.140625" style="134" bestFit="1" customWidth="1"/>
  </cols>
  <sheetData>
    <row r="1" spans="1:10" ht="15.75" thickBot="1" x14ac:dyDescent="0.3">
      <c r="A1" s="261" t="s">
        <v>189</v>
      </c>
      <c r="B1" s="262"/>
      <c r="C1" s="262"/>
      <c r="D1" s="262"/>
      <c r="E1" s="262"/>
      <c r="F1" s="263"/>
      <c r="G1" s="262"/>
      <c r="H1" s="263"/>
    </row>
    <row r="2" spans="1:10" ht="15.75" thickBot="1" x14ac:dyDescent="0.3">
      <c r="A2" s="109" t="s">
        <v>305</v>
      </c>
      <c r="B2" s="109" t="s">
        <v>3</v>
      </c>
      <c r="C2" s="109" t="s">
        <v>4</v>
      </c>
      <c r="D2" s="109" t="s">
        <v>5</v>
      </c>
      <c r="E2" s="109" t="s">
        <v>6</v>
      </c>
      <c r="F2" s="134" t="s">
        <v>7</v>
      </c>
      <c r="G2" s="109" t="s">
        <v>8</v>
      </c>
      <c r="H2" s="135" t="s">
        <v>9</v>
      </c>
      <c r="I2" s="182"/>
    </row>
    <row r="3" spans="1:10" x14ac:dyDescent="0.25">
      <c r="A3" s="110" t="s">
        <v>10</v>
      </c>
      <c r="B3" s="179">
        <v>982.1</v>
      </c>
      <c r="C3" s="179">
        <v>972.49</v>
      </c>
      <c r="D3" s="179">
        <v>924.6</v>
      </c>
      <c r="E3" s="212">
        <v>9.61</v>
      </c>
      <c r="F3" s="181">
        <v>9.9000000000000008E-3</v>
      </c>
      <c r="G3" s="212">
        <v>57.5</v>
      </c>
      <c r="H3" s="180">
        <v>6.2199999999999998E-2</v>
      </c>
    </row>
    <row r="4" spans="1:10" x14ac:dyDescent="0.25">
      <c r="A4" s="110" t="s">
        <v>11</v>
      </c>
      <c r="B4" s="179">
        <v>1277.54</v>
      </c>
      <c r="C4" s="179">
        <v>1285.6099999999999</v>
      </c>
      <c r="D4" s="179">
        <v>1193.54</v>
      </c>
      <c r="E4" s="212">
        <v>-8.07</v>
      </c>
      <c r="F4" s="180">
        <v>-6.3E-3</v>
      </c>
      <c r="G4" s="212">
        <v>84</v>
      </c>
      <c r="H4" s="180">
        <v>7.0400000000000004E-2</v>
      </c>
    </row>
    <row r="5" spans="1:10" x14ac:dyDescent="0.25">
      <c r="A5" s="110" t="s">
        <v>13</v>
      </c>
      <c r="B5" s="179">
        <v>1276.47</v>
      </c>
      <c r="C5" s="179">
        <v>1255.93</v>
      </c>
      <c r="D5" s="179">
        <v>1176.67</v>
      </c>
      <c r="E5" s="212">
        <v>20.54</v>
      </c>
      <c r="F5" s="180">
        <v>1.6400000000000001E-2</v>
      </c>
      <c r="G5" s="212">
        <v>99.8</v>
      </c>
      <c r="H5" s="180">
        <v>8.48E-2</v>
      </c>
      <c r="I5" s="156"/>
    </row>
    <row r="6" spans="1:10" x14ac:dyDescent="0.25">
      <c r="A6" s="110" t="s">
        <v>14</v>
      </c>
      <c r="B6" s="179">
        <v>1271.6300000000001</v>
      </c>
      <c r="C6" s="179">
        <v>1293.8499999999999</v>
      </c>
      <c r="D6" s="179">
        <v>1214.0899999999999</v>
      </c>
      <c r="E6" s="212">
        <v>-22.22</v>
      </c>
      <c r="F6" s="180">
        <v>-1.72E-2</v>
      </c>
      <c r="G6" s="212">
        <v>57.54</v>
      </c>
      <c r="H6" s="180">
        <v>4.7399999999999998E-2</v>
      </c>
      <c r="I6" s="156"/>
    </row>
    <row r="7" spans="1:10" x14ac:dyDescent="0.25">
      <c r="A7" s="110" t="s">
        <v>12</v>
      </c>
      <c r="B7" s="179">
        <v>910.15</v>
      </c>
      <c r="C7" s="179">
        <v>897.08</v>
      </c>
      <c r="D7" s="179">
        <v>856.09</v>
      </c>
      <c r="E7" s="212">
        <v>13.07</v>
      </c>
      <c r="F7" s="180">
        <v>1.46E-2</v>
      </c>
      <c r="G7" s="212">
        <v>54.06</v>
      </c>
      <c r="H7" s="180">
        <v>6.3100000000000003E-2</v>
      </c>
      <c r="I7" s="156"/>
    </row>
    <row r="8" spans="1:10" x14ac:dyDescent="0.25">
      <c r="A8" s="110" t="s">
        <v>15</v>
      </c>
      <c r="B8" s="179">
        <v>813.62</v>
      </c>
      <c r="C8" s="179">
        <v>835.98</v>
      </c>
      <c r="D8" s="179">
        <v>837.5</v>
      </c>
      <c r="E8" s="212">
        <v>-22.36</v>
      </c>
      <c r="F8" s="180">
        <v>-2.6700000000000002E-2</v>
      </c>
      <c r="G8" s="212">
        <v>-23.88</v>
      </c>
      <c r="H8" s="180">
        <v>-2.8500000000000001E-2</v>
      </c>
      <c r="I8" s="156"/>
    </row>
    <row r="9" spans="1:10" x14ac:dyDescent="0.25">
      <c r="A9" s="110" t="s">
        <v>16</v>
      </c>
      <c r="B9" s="179">
        <v>1203.2</v>
      </c>
      <c r="C9" s="179">
        <v>1157.1600000000001</v>
      </c>
      <c r="D9" s="179">
        <v>1220.72</v>
      </c>
      <c r="E9" s="212">
        <v>46.04</v>
      </c>
      <c r="F9" s="180">
        <v>3.9800000000000002E-2</v>
      </c>
      <c r="G9" s="212">
        <v>-17.52</v>
      </c>
      <c r="H9" s="180">
        <v>-1.44E-2</v>
      </c>
      <c r="I9" s="156"/>
    </row>
    <row r="10" spans="1:10" x14ac:dyDescent="0.25">
      <c r="A10" s="110" t="s">
        <v>17</v>
      </c>
      <c r="B10" s="179">
        <v>1222.1300000000001</v>
      </c>
      <c r="C10" s="179">
        <v>1219.96</v>
      </c>
      <c r="D10" s="179">
        <v>1053.55</v>
      </c>
      <c r="E10" s="212">
        <v>2.17</v>
      </c>
      <c r="F10" s="180">
        <v>1.8E-3</v>
      </c>
      <c r="G10" s="212">
        <v>168.58</v>
      </c>
      <c r="H10" s="180">
        <v>0.16</v>
      </c>
      <c r="I10" s="156"/>
    </row>
    <row r="11" spans="1:10" x14ac:dyDescent="0.25">
      <c r="A11" s="110" t="s">
        <v>18</v>
      </c>
      <c r="B11" s="179">
        <v>1003.13</v>
      </c>
      <c r="C11" s="179">
        <v>1000.98</v>
      </c>
      <c r="D11" s="179">
        <v>969.49</v>
      </c>
      <c r="E11" s="212">
        <v>2.15</v>
      </c>
      <c r="F11" s="180">
        <v>2.0999999999999999E-3</v>
      </c>
      <c r="G11" s="212">
        <v>33.64</v>
      </c>
      <c r="H11" s="180">
        <v>3.4700000000000002E-2</v>
      </c>
      <c r="I11" s="156"/>
    </row>
    <row r="12" spans="1:10" x14ac:dyDescent="0.25">
      <c r="A12" s="110" t="s">
        <v>19</v>
      </c>
      <c r="B12" s="179">
        <v>449.02</v>
      </c>
      <c r="C12" s="179">
        <v>442.78</v>
      </c>
      <c r="D12" s="179">
        <v>400.3</v>
      </c>
      <c r="E12" s="212">
        <v>6.24</v>
      </c>
      <c r="F12" s="180">
        <v>1.41E-2</v>
      </c>
      <c r="G12" s="212">
        <v>48.72</v>
      </c>
      <c r="H12" s="180">
        <v>0.1217</v>
      </c>
      <c r="I12" s="156"/>
    </row>
    <row r="13" spans="1:10" ht="15.75" thickBot="1" x14ac:dyDescent="0.3">
      <c r="A13" s="110" t="s">
        <v>20</v>
      </c>
      <c r="B13" s="179">
        <v>837.67</v>
      </c>
      <c r="C13" s="179">
        <v>810.12</v>
      </c>
      <c r="D13" s="179">
        <v>774</v>
      </c>
      <c r="E13" s="212">
        <v>27.55</v>
      </c>
      <c r="F13" s="180">
        <v>3.4000000000000002E-2</v>
      </c>
      <c r="G13" s="212">
        <v>63.67</v>
      </c>
      <c r="H13" s="180">
        <v>8.2299999999999998E-2</v>
      </c>
      <c r="I13" s="156"/>
    </row>
    <row r="14" spans="1:10" x14ac:dyDescent="0.25">
      <c r="A14" s="141"/>
      <c r="B14" s="139"/>
      <c r="C14" s="139"/>
      <c r="D14" s="139"/>
      <c r="E14" s="139"/>
      <c r="F14" s="142"/>
      <c r="G14" s="139"/>
      <c r="H14" s="142"/>
      <c r="I14" s="139"/>
    </row>
    <row r="15" spans="1:10" ht="15.75" thickBot="1" x14ac:dyDescent="0.3">
      <c r="A15" s="261" t="s">
        <v>190</v>
      </c>
      <c r="B15" s="262"/>
      <c r="C15" s="262"/>
      <c r="D15" s="262"/>
      <c r="E15" s="262"/>
      <c r="F15" s="263"/>
      <c r="G15" s="262"/>
      <c r="H15" s="263"/>
    </row>
    <row r="16" spans="1:10" ht="15.75" thickBot="1" x14ac:dyDescent="0.3">
      <c r="A16" s="109" t="s">
        <v>305</v>
      </c>
      <c r="B16" s="109" t="s">
        <v>3</v>
      </c>
      <c r="C16" s="109" t="s">
        <v>4</v>
      </c>
      <c r="D16" s="109" t="s">
        <v>5</v>
      </c>
      <c r="E16" s="109" t="s">
        <v>6</v>
      </c>
      <c r="F16" s="135" t="s">
        <v>7</v>
      </c>
      <c r="G16" s="109" t="s">
        <v>8</v>
      </c>
      <c r="H16" s="135" t="s">
        <v>9</v>
      </c>
      <c r="I16" s="182"/>
      <c r="J16" s="139"/>
    </row>
    <row r="17" spans="1:9" x14ac:dyDescent="0.25">
      <c r="A17" s="110" t="s">
        <v>10</v>
      </c>
      <c r="B17" s="220">
        <v>35</v>
      </c>
      <c r="C17" s="220">
        <v>34.4</v>
      </c>
      <c r="D17" s="220">
        <v>34.5</v>
      </c>
      <c r="E17" s="184">
        <v>0.6</v>
      </c>
      <c r="F17" s="183">
        <v>1.7399999999999999E-2</v>
      </c>
      <c r="G17" s="184">
        <v>0.5</v>
      </c>
      <c r="H17" s="180">
        <v>1.4500000000000001E-2</v>
      </c>
      <c r="I17" s="178"/>
    </row>
    <row r="18" spans="1:9" x14ac:dyDescent="0.25">
      <c r="A18" s="110" t="s">
        <v>11</v>
      </c>
      <c r="B18" s="220">
        <v>41.6</v>
      </c>
      <c r="C18" s="220">
        <v>41.1</v>
      </c>
      <c r="D18" s="220">
        <v>41.5</v>
      </c>
      <c r="E18" s="184">
        <v>0.5</v>
      </c>
      <c r="F18" s="180">
        <v>1.2200000000000001E-2</v>
      </c>
      <c r="G18" s="184">
        <v>0.1</v>
      </c>
      <c r="H18" s="180">
        <v>2.3999999999999998E-3</v>
      </c>
      <c r="I18" s="178"/>
    </row>
    <row r="19" spans="1:9" x14ac:dyDescent="0.25">
      <c r="A19" s="110" t="s">
        <v>13</v>
      </c>
      <c r="B19" s="220">
        <v>42.1</v>
      </c>
      <c r="C19" s="220">
        <v>41.3</v>
      </c>
      <c r="D19" s="220">
        <v>41.2</v>
      </c>
      <c r="E19" s="184">
        <v>0.8</v>
      </c>
      <c r="F19" s="180">
        <v>1.9400000000000001E-2</v>
      </c>
      <c r="G19" s="184">
        <v>0.9</v>
      </c>
      <c r="H19" s="180">
        <v>2.18E-2</v>
      </c>
      <c r="I19" s="178"/>
    </row>
    <row r="20" spans="1:9" x14ac:dyDescent="0.25">
      <c r="A20" s="110" t="s">
        <v>14</v>
      </c>
      <c r="B20" s="220">
        <v>41.1</v>
      </c>
      <c r="C20" s="220">
        <v>40.700000000000003</v>
      </c>
      <c r="D20" s="220">
        <v>41.1</v>
      </c>
      <c r="E20" s="184">
        <v>0.4</v>
      </c>
      <c r="F20" s="180">
        <v>9.7999999999999997E-3</v>
      </c>
      <c r="G20" s="184">
        <v>0</v>
      </c>
      <c r="H20" s="180">
        <v>0</v>
      </c>
      <c r="I20" s="178"/>
    </row>
    <row r="21" spans="1:9" x14ac:dyDescent="0.25">
      <c r="A21" s="110" t="s">
        <v>12</v>
      </c>
      <c r="B21" s="220">
        <v>33.4</v>
      </c>
      <c r="C21" s="220">
        <v>32.799999999999997</v>
      </c>
      <c r="D21" s="220">
        <v>32.700000000000003</v>
      </c>
      <c r="E21" s="184">
        <v>0.6</v>
      </c>
      <c r="F21" s="180">
        <v>1.83E-2</v>
      </c>
      <c r="G21" s="184">
        <v>0.7</v>
      </c>
      <c r="H21" s="180">
        <v>2.1399999999999999E-2</v>
      </c>
      <c r="I21" s="178"/>
    </row>
    <row r="22" spans="1:9" x14ac:dyDescent="0.25">
      <c r="A22" s="110" t="s">
        <v>15</v>
      </c>
      <c r="B22" s="220">
        <v>32.9</v>
      </c>
      <c r="C22" s="220">
        <v>33.200000000000003</v>
      </c>
      <c r="D22" s="220">
        <v>33.5</v>
      </c>
      <c r="E22" s="184">
        <v>-0.3</v>
      </c>
      <c r="F22" s="180">
        <v>-8.9999999999999993E-3</v>
      </c>
      <c r="G22" s="184">
        <v>-0.6</v>
      </c>
      <c r="H22" s="180">
        <v>-1.7899999999999999E-2</v>
      </c>
      <c r="I22" s="178"/>
    </row>
    <row r="23" spans="1:9" x14ac:dyDescent="0.25">
      <c r="A23" s="110" t="s">
        <v>16</v>
      </c>
      <c r="B23" s="220">
        <v>37.6</v>
      </c>
      <c r="C23" s="220">
        <v>37.4</v>
      </c>
      <c r="D23" s="220">
        <v>38.1</v>
      </c>
      <c r="E23" s="184">
        <v>0.2</v>
      </c>
      <c r="F23" s="180">
        <v>5.3E-3</v>
      </c>
      <c r="G23" s="184">
        <v>-0.5</v>
      </c>
      <c r="H23" s="180">
        <v>-1.3100000000000001E-2</v>
      </c>
      <c r="I23" s="178"/>
    </row>
    <row r="24" spans="1:9" x14ac:dyDescent="0.25">
      <c r="A24" s="110" t="s">
        <v>17</v>
      </c>
      <c r="B24" s="220">
        <v>39.5</v>
      </c>
      <c r="C24" s="220">
        <v>38.1</v>
      </c>
      <c r="D24" s="220">
        <v>37.6</v>
      </c>
      <c r="E24" s="184">
        <v>1.4</v>
      </c>
      <c r="F24" s="180">
        <v>3.6700000000000003E-2</v>
      </c>
      <c r="G24" s="184">
        <v>1.9</v>
      </c>
      <c r="H24" s="180">
        <v>5.0500000000000003E-2</v>
      </c>
      <c r="I24" s="178"/>
    </row>
    <row r="25" spans="1:9" x14ac:dyDescent="0.25">
      <c r="A25" s="110" t="s">
        <v>18</v>
      </c>
      <c r="B25" s="220">
        <v>32.1</v>
      </c>
      <c r="C25" s="220">
        <v>32.299999999999997</v>
      </c>
      <c r="D25" s="220">
        <v>31.6</v>
      </c>
      <c r="E25" s="184">
        <v>-0.2</v>
      </c>
      <c r="F25" s="180">
        <v>-6.1999999999999998E-3</v>
      </c>
      <c r="G25" s="184">
        <v>0.5</v>
      </c>
      <c r="H25" s="180">
        <v>1.5800000000000002E-2</v>
      </c>
      <c r="I25" s="178"/>
    </row>
    <row r="26" spans="1:9" x14ac:dyDescent="0.25">
      <c r="A26" s="110" t="s">
        <v>19</v>
      </c>
      <c r="B26" s="220">
        <v>25.6</v>
      </c>
      <c r="C26" s="220">
        <v>26</v>
      </c>
      <c r="D26" s="220">
        <v>25.4</v>
      </c>
      <c r="E26" s="184">
        <v>-0.4</v>
      </c>
      <c r="F26" s="180">
        <v>-1.54E-2</v>
      </c>
      <c r="G26" s="184">
        <v>0.2</v>
      </c>
      <c r="H26" s="180">
        <v>7.9000000000000008E-3</v>
      </c>
      <c r="I26" s="178"/>
    </row>
    <row r="27" spans="1:9" x14ac:dyDescent="0.25">
      <c r="A27" s="110" t="s">
        <v>20</v>
      </c>
      <c r="B27" s="220">
        <v>34.6</v>
      </c>
      <c r="C27" s="220">
        <v>34.4</v>
      </c>
      <c r="D27" s="220">
        <v>34.6</v>
      </c>
      <c r="E27" s="184">
        <v>0.2</v>
      </c>
      <c r="F27" s="180">
        <v>5.7999999999999996E-3</v>
      </c>
      <c r="G27" s="184">
        <v>0</v>
      </c>
      <c r="H27" s="180">
        <v>0</v>
      </c>
      <c r="I27" s="178"/>
    </row>
    <row r="28" spans="1:9" x14ac:dyDescent="0.25">
      <c r="A28" s="139"/>
      <c r="B28" s="139"/>
      <c r="C28" s="139"/>
      <c r="D28" s="139"/>
      <c r="E28" s="139"/>
      <c r="F28" s="140"/>
      <c r="G28" s="139"/>
      <c r="H28" s="140"/>
    </row>
    <row r="29" spans="1:9" ht="15.75" thickBot="1" x14ac:dyDescent="0.3">
      <c r="A29" s="261" t="s">
        <v>191</v>
      </c>
      <c r="B29" s="262"/>
      <c r="C29" s="262"/>
      <c r="D29" s="262"/>
      <c r="E29" s="262"/>
      <c r="F29" s="263"/>
      <c r="G29" s="262"/>
      <c r="H29" s="263"/>
    </row>
    <row r="30" spans="1:9" ht="15.75" thickBot="1" x14ac:dyDescent="0.3">
      <c r="A30" s="109" t="s">
        <v>305</v>
      </c>
      <c r="B30" s="109" t="s">
        <v>3</v>
      </c>
      <c r="C30" s="109" t="s">
        <v>4</v>
      </c>
      <c r="D30" s="109" t="s">
        <v>5</v>
      </c>
      <c r="E30" s="109" t="s">
        <v>6</v>
      </c>
      <c r="F30" s="135" t="s">
        <v>7</v>
      </c>
      <c r="G30" s="109" t="s">
        <v>8</v>
      </c>
      <c r="H30" s="135" t="s">
        <v>9</v>
      </c>
    </row>
    <row r="31" spans="1:9" x14ac:dyDescent="0.25">
      <c r="A31" s="110" t="s">
        <v>10</v>
      </c>
      <c r="B31" s="111">
        <v>28.06</v>
      </c>
      <c r="C31" s="111">
        <v>28.27</v>
      </c>
      <c r="D31" s="111">
        <v>26.8</v>
      </c>
      <c r="E31" s="138">
        <v>-0.21</v>
      </c>
      <c r="F31" s="134">
        <v>-7.4000000000000003E-3</v>
      </c>
      <c r="G31" s="138">
        <v>1.26</v>
      </c>
      <c r="H31" s="134">
        <v>4.7E-2</v>
      </c>
    </row>
    <row r="32" spans="1:9" x14ac:dyDescent="0.25">
      <c r="A32" s="110" t="s">
        <v>11</v>
      </c>
      <c r="B32" s="111">
        <v>30.71</v>
      </c>
      <c r="C32" s="111">
        <v>31.28</v>
      </c>
      <c r="D32" s="111">
        <v>28.76</v>
      </c>
      <c r="E32" s="138">
        <v>-0.56999999999999995</v>
      </c>
      <c r="F32" s="134">
        <v>-1.8200000000000001E-2</v>
      </c>
      <c r="G32" s="138">
        <v>1.95</v>
      </c>
      <c r="H32" s="134">
        <v>6.7799999999999999E-2</v>
      </c>
    </row>
    <row r="33" spans="1:8" x14ac:dyDescent="0.25">
      <c r="A33" s="110" t="s">
        <v>13</v>
      </c>
      <c r="B33" s="111">
        <v>30.32</v>
      </c>
      <c r="C33" s="111">
        <v>30.41</v>
      </c>
      <c r="D33" s="111">
        <v>28.56</v>
      </c>
      <c r="E33" s="138">
        <v>-0.09</v>
      </c>
      <c r="F33" s="134">
        <v>-3.0000000000000001E-3</v>
      </c>
      <c r="G33" s="138">
        <v>1.76</v>
      </c>
      <c r="H33" s="134">
        <v>6.1600000000000002E-2</v>
      </c>
    </row>
    <row r="34" spans="1:8" x14ac:dyDescent="0.25">
      <c r="A34" s="110" t="s">
        <v>14</v>
      </c>
      <c r="B34" s="111">
        <v>30.94</v>
      </c>
      <c r="C34" s="111">
        <v>31.79</v>
      </c>
      <c r="D34" s="111">
        <v>29.54</v>
      </c>
      <c r="E34" s="138">
        <v>-0.85</v>
      </c>
      <c r="F34" s="134">
        <v>-2.6700000000000002E-2</v>
      </c>
      <c r="G34" s="138">
        <v>1.4</v>
      </c>
      <c r="H34" s="134">
        <v>4.7399999999999998E-2</v>
      </c>
    </row>
    <row r="35" spans="1:8" x14ac:dyDescent="0.25">
      <c r="A35" s="110" t="s">
        <v>12</v>
      </c>
      <c r="B35" s="111">
        <v>27.25</v>
      </c>
      <c r="C35" s="111">
        <v>27.35</v>
      </c>
      <c r="D35" s="111">
        <v>26.18</v>
      </c>
      <c r="E35" s="138">
        <v>-0.1</v>
      </c>
      <c r="F35" s="134">
        <v>-3.7000000000000002E-3</v>
      </c>
      <c r="G35" s="138">
        <v>1.07</v>
      </c>
      <c r="H35" s="134">
        <v>4.0899999999999999E-2</v>
      </c>
    </row>
    <row r="36" spans="1:8" x14ac:dyDescent="0.25">
      <c r="A36" s="110" t="s">
        <v>15</v>
      </c>
      <c r="B36" s="111">
        <v>24.73</v>
      </c>
      <c r="C36" s="111">
        <v>25.18</v>
      </c>
      <c r="D36" s="111">
        <v>25</v>
      </c>
      <c r="E36" s="138">
        <v>-0.45</v>
      </c>
      <c r="F36" s="134">
        <v>-1.7899999999999999E-2</v>
      </c>
      <c r="G36" s="138">
        <v>-0.27</v>
      </c>
      <c r="H36" s="134">
        <v>-1.0800000000000001E-2</v>
      </c>
    </row>
    <row r="37" spans="1:8" x14ac:dyDescent="0.25">
      <c r="A37" s="110" t="s">
        <v>16</v>
      </c>
      <c r="B37" s="111">
        <v>32</v>
      </c>
      <c r="C37" s="111">
        <v>30.94</v>
      </c>
      <c r="D37" s="111">
        <v>32.04</v>
      </c>
      <c r="E37" s="138">
        <v>1.06</v>
      </c>
      <c r="F37" s="134">
        <v>3.4299999999999997E-2</v>
      </c>
      <c r="G37" s="138">
        <v>-0.04</v>
      </c>
      <c r="H37" s="134">
        <v>-1.1999999999999999E-3</v>
      </c>
    </row>
    <row r="38" spans="1:8" x14ac:dyDescent="0.25">
      <c r="A38" s="110" t="s">
        <v>17</v>
      </c>
      <c r="B38" s="111">
        <v>30.94</v>
      </c>
      <c r="C38" s="111">
        <v>32.020000000000003</v>
      </c>
      <c r="D38" s="111">
        <v>28.02</v>
      </c>
      <c r="E38" s="138">
        <v>-1.08</v>
      </c>
      <c r="F38" s="134">
        <v>-3.3700000000000001E-2</v>
      </c>
      <c r="G38" s="138">
        <v>2.92</v>
      </c>
      <c r="H38" s="134">
        <v>0.1042</v>
      </c>
    </row>
    <row r="39" spans="1:8" x14ac:dyDescent="0.25">
      <c r="A39" s="110" t="s">
        <v>18</v>
      </c>
      <c r="B39" s="111">
        <v>31.25</v>
      </c>
      <c r="C39" s="111">
        <v>30.99</v>
      </c>
      <c r="D39" s="111">
        <v>30.68</v>
      </c>
      <c r="E39" s="138">
        <v>0.26</v>
      </c>
      <c r="F39" s="134">
        <v>8.3999999999999995E-3</v>
      </c>
      <c r="G39" s="138">
        <v>0.56999999999999995</v>
      </c>
      <c r="H39" s="134">
        <v>1.8599999999999998E-2</v>
      </c>
    </row>
    <row r="40" spans="1:8" x14ac:dyDescent="0.25">
      <c r="A40" s="110" t="s">
        <v>19</v>
      </c>
      <c r="B40" s="111">
        <v>17.54</v>
      </c>
      <c r="C40" s="111">
        <v>17.03</v>
      </c>
      <c r="D40" s="111">
        <v>15.76</v>
      </c>
      <c r="E40" s="138">
        <v>0.51</v>
      </c>
      <c r="F40" s="134">
        <v>2.9899999999999999E-2</v>
      </c>
      <c r="G40" s="138">
        <v>1.78</v>
      </c>
      <c r="H40" s="134">
        <v>0.1129</v>
      </c>
    </row>
    <row r="41" spans="1:8" x14ac:dyDescent="0.25">
      <c r="A41" s="110" t="s">
        <v>20</v>
      </c>
      <c r="B41" s="111">
        <v>24.21</v>
      </c>
      <c r="C41" s="111">
        <v>23.55</v>
      </c>
      <c r="D41" s="111">
        <v>22.37</v>
      </c>
      <c r="E41" s="138">
        <v>0.66</v>
      </c>
      <c r="F41" s="134">
        <v>2.8000000000000001E-2</v>
      </c>
      <c r="G41" s="138">
        <v>1.84</v>
      </c>
      <c r="H41" s="134">
        <v>8.2299999999999998E-2</v>
      </c>
    </row>
    <row r="43" spans="1:8" x14ac:dyDescent="0.25">
      <c r="A43" t="s">
        <v>64</v>
      </c>
    </row>
    <row r="54" spans="1:1" x14ac:dyDescent="0.25">
      <c r="A54" s="143"/>
    </row>
    <row r="55" spans="1:1" x14ac:dyDescent="0.25">
      <c r="A55" s="143"/>
    </row>
    <row r="56" spans="1:1" x14ac:dyDescent="0.25">
      <c r="A56" s="143"/>
    </row>
    <row r="57" spans="1:1" x14ac:dyDescent="0.25">
      <c r="A57" s="143"/>
    </row>
    <row r="58" spans="1:1" x14ac:dyDescent="0.25">
      <c r="A58" s="143"/>
    </row>
    <row r="59" spans="1:1" x14ac:dyDescent="0.25">
      <c r="A59" s="143"/>
    </row>
    <row r="60" spans="1:1" x14ac:dyDescent="0.25">
      <c r="A60" s="143"/>
    </row>
    <row r="61" spans="1:1" x14ac:dyDescent="0.25">
      <c r="A61" s="143"/>
    </row>
    <row r="62" spans="1:1" x14ac:dyDescent="0.25">
      <c r="A62" s="143"/>
    </row>
    <row r="63" spans="1:1" x14ac:dyDescent="0.25">
      <c r="A63" s="143"/>
    </row>
    <row r="64" spans="1:1" x14ac:dyDescent="0.25">
      <c r="A64" s="143"/>
    </row>
    <row r="65" spans="1:1" x14ac:dyDescent="0.25">
      <c r="A65" s="143"/>
    </row>
    <row r="66" spans="1:1" x14ac:dyDescent="0.25">
      <c r="A66" s="143"/>
    </row>
    <row r="67" spans="1:1" x14ac:dyDescent="0.25">
      <c r="A67" s="143"/>
    </row>
    <row r="68" spans="1:1" x14ac:dyDescent="0.25">
      <c r="A68" s="143"/>
    </row>
    <row r="69" spans="1:1" x14ac:dyDescent="0.25">
      <c r="A69" s="143"/>
    </row>
    <row r="70" spans="1:1" x14ac:dyDescent="0.25">
      <c r="A70" s="143"/>
    </row>
    <row r="71" spans="1:1" x14ac:dyDescent="0.25">
      <c r="A71" s="143"/>
    </row>
    <row r="72" spans="1:1" x14ac:dyDescent="0.25">
      <c r="A72" s="143"/>
    </row>
    <row r="73" spans="1:1" x14ac:dyDescent="0.25">
      <c r="A73" s="143"/>
    </row>
    <row r="74" spans="1:1" x14ac:dyDescent="0.25">
      <c r="A74" s="143"/>
    </row>
    <row r="75" spans="1:1" x14ac:dyDescent="0.25">
      <c r="A75" s="143"/>
    </row>
    <row r="76" spans="1:1" x14ac:dyDescent="0.25">
      <c r="A76" s="143"/>
    </row>
    <row r="77" spans="1:1" x14ac:dyDescent="0.25">
      <c r="A77" s="143"/>
    </row>
    <row r="78" spans="1:1" x14ac:dyDescent="0.25">
      <c r="A78" s="143"/>
    </row>
    <row r="79" spans="1:1" x14ac:dyDescent="0.25">
      <c r="A79" s="143"/>
    </row>
    <row r="80" spans="1:1" x14ac:dyDescent="0.25">
      <c r="A80" s="143"/>
    </row>
    <row r="81" spans="1:1" x14ac:dyDescent="0.25">
      <c r="A81" s="143"/>
    </row>
    <row r="82" spans="1:1" x14ac:dyDescent="0.25">
      <c r="A82" s="143"/>
    </row>
    <row r="83" spans="1:1" x14ac:dyDescent="0.25">
      <c r="A83" s="143"/>
    </row>
    <row r="84" spans="1:1" x14ac:dyDescent="0.25">
      <c r="A84" s="143"/>
    </row>
    <row r="85" spans="1:1" x14ac:dyDescent="0.25">
      <c r="A85" s="143"/>
    </row>
    <row r="86" spans="1:1" x14ac:dyDescent="0.25">
      <c r="A86" s="143"/>
    </row>
    <row r="87" spans="1:1" x14ac:dyDescent="0.25">
      <c r="A87" s="143"/>
    </row>
    <row r="88" spans="1:1" x14ac:dyDescent="0.25">
      <c r="A88" s="143"/>
    </row>
    <row r="89" spans="1:1" x14ac:dyDescent="0.25">
      <c r="A89" s="143"/>
    </row>
    <row r="90" spans="1:1" x14ac:dyDescent="0.25">
      <c r="A90" s="143"/>
    </row>
    <row r="91" spans="1:1" x14ac:dyDescent="0.25">
      <c r="A91" s="143"/>
    </row>
    <row r="92" spans="1:1" x14ac:dyDescent="0.25">
      <c r="A92" s="143"/>
    </row>
    <row r="93" spans="1:1" x14ac:dyDescent="0.25">
      <c r="A93" s="143"/>
    </row>
    <row r="94" spans="1:1" x14ac:dyDescent="0.25">
      <c r="A94" s="143"/>
    </row>
    <row r="95" spans="1:1" x14ac:dyDescent="0.25">
      <c r="A95" s="143"/>
    </row>
    <row r="96" spans="1:1" x14ac:dyDescent="0.25">
      <c r="A96" s="143"/>
    </row>
    <row r="97" spans="1:1" x14ac:dyDescent="0.25">
      <c r="A97" s="143"/>
    </row>
    <row r="98" spans="1:1" x14ac:dyDescent="0.25">
      <c r="A98" s="143"/>
    </row>
    <row r="99" spans="1:1" x14ac:dyDescent="0.25">
      <c r="A99" s="143"/>
    </row>
    <row r="100" spans="1:1" x14ac:dyDescent="0.25">
      <c r="A100" s="143"/>
    </row>
    <row r="101" spans="1:1" x14ac:dyDescent="0.25">
      <c r="A101" s="143"/>
    </row>
    <row r="102" spans="1:1" x14ac:dyDescent="0.25">
      <c r="A102" s="143"/>
    </row>
    <row r="103" spans="1:1" x14ac:dyDescent="0.25">
      <c r="A103" s="143"/>
    </row>
    <row r="104" spans="1:1" x14ac:dyDescent="0.25">
      <c r="A104" s="143"/>
    </row>
    <row r="105" spans="1:1" x14ac:dyDescent="0.25">
      <c r="A105" s="143"/>
    </row>
    <row r="106" spans="1:1" x14ac:dyDescent="0.25">
      <c r="A106" s="143"/>
    </row>
    <row r="107" spans="1:1" x14ac:dyDescent="0.25">
      <c r="A107" s="143"/>
    </row>
    <row r="108" spans="1:1" x14ac:dyDescent="0.25">
      <c r="A108" s="143"/>
    </row>
    <row r="109" spans="1:1" x14ac:dyDescent="0.25">
      <c r="A109" s="143"/>
    </row>
    <row r="110" spans="1:1" x14ac:dyDescent="0.25">
      <c r="A110" s="143"/>
    </row>
    <row r="111" spans="1:1" x14ac:dyDescent="0.25">
      <c r="A111" s="143"/>
    </row>
    <row r="112" spans="1:1" x14ac:dyDescent="0.25">
      <c r="A112" s="143"/>
    </row>
    <row r="113" spans="1:1" x14ac:dyDescent="0.25">
      <c r="A113" s="143"/>
    </row>
    <row r="114" spans="1:1" x14ac:dyDescent="0.25">
      <c r="A114" s="143"/>
    </row>
    <row r="115" spans="1:1" x14ac:dyDescent="0.25">
      <c r="A115" s="143"/>
    </row>
    <row r="116" spans="1:1" x14ac:dyDescent="0.25">
      <c r="A116" s="143"/>
    </row>
    <row r="117" spans="1:1" x14ac:dyDescent="0.25">
      <c r="A117" s="143"/>
    </row>
    <row r="118" spans="1:1" x14ac:dyDescent="0.25">
      <c r="A118" s="143"/>
    </row>
    <row r="119" spans="1:1" x14ac:dyDescent="0.25">
      <c r="A119" s="143"/>
    </row>
    <row r="120" spans="1:1" x14ac:dyDescent="0.25">
      <c r="A120" s="143"/>
    </row>
  </sheetData>
  <sortState xmlns:xlrd2="http://schemas.microsoft.com/office/spreadsheetml/2017/richdata2" ref="A17:I27">
    <sortCondition ref="I16:I27"/>
  </sortState>
  <mergeCells count="3">
    <mergeCell ref="A1:H1"/>
    <mergeCell ref="A15:H15"/>
    <mergeCell ref="A29:H2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12FED-BCE0-4861-B1B3-F8B8D0385F94}">
  <sheetPr>
    <tabColor rgb="FF00B050"/>
  </sheetPr>
  <dimension ref="A1:L92"/>
  <sheetViews>
    <sheetView workbookViewId="0"/>
  </sheetViews>
  <sheetFormatPr defaultRowHeight="15" x14ac:dyDescent="0.25"/>
  <cols>
    <col min="1" max="1" width="72.5703125" bestFit="1" customWidth="1"/>
    <col min="2" max="4" width="11.5703125" bestFit="1" customWidth="1"/>
    <col min="6" max="6" width="8.85546875" style="136" bestFit="1" customWidth="1"/>
    <col min="8" max="8" width="9.140625" style="136"/>
  </cols>
  <sheetData>
    <row r="1" spans="1:8" x14ac:dyDescent="0.25">
      <c r="A1" t="s">
        <v>307</v>
      </c>
      <c r="E1" s="249" t="s">
        <v>23</v>
      </c>
      <c r="F1" s="249"/>
      <c r="G1" s="249"/>
      <c r="H1" s="249"/>
    </row>
    <row r="2" spans="1:8" x14ac:dyDescent="0.25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6" t="s">
        <v>41</v>
      </c>
      <c r="G2" t="s">
        <v>0</v>
      </c>
      <c r="H2" s="136" t="s">
        <v>41</v>
      </c>
    </row>
    <row r="3" spans="1:8" x14ac:dyDescent="0.25">
      <c r="A3" s="20" t="s">
        <v>192</v>
      </c>
      <c r="B3" t="s">
        <v>1</v>
      </c>
      <c r="C3" t="s">
        <v>1</v>
      </c>
      <c r="D3" t="s">
        <v>27</v>
      </c>
      <c r="E3" t="s">
        <v>1</v>
      </c>
      <c r="F3" s="136" t="s">
        <v>42</v>
      </c>
      <c r="G3" t="s">
        <v>27</v>
      </c>
      <c r="H3" s="136" t="s">
        <v>42</v>
      </c>
    </row>
    <row r="5" spans="1:8" x14ac:dyDescent="0.25">
      <c r="A5" s="144" t="s">
        <v>29</v>
      </c>
      <c r="B5" s="52">
        <v>395100</v>
      </c>
      <c r="C5" s="52">
        <v>393600</v>
      </c>
      <c r="D5" s="52">
        <v>376800</v>
      </c>
      <c r="E5" s="150">
        <v>1500</v>
      </c>
      <c r="F5" s="134">
        <v>3.8E-3</v>
      </c>
      <c r="G5" s="150">
        <v>18300</v>
      </c>
      <c r="H5" s="134">
        <v>4.8599999999999997E-2</v>
      </c>
    </row>
    <row r="6" spans="1:8" x14ac:dyDescent="0.25">
      <c r="A6" s="144" t="s">
        <v>198</v>
      </c>
      <c r="B6" s="52">
        <v>324900</v>
      </c>
      <c r="C6" s="52">
        <v>323500</v>
      </c>
      <c r="D6" s="52">
        <v>306800</v>
      </c>
      <c r="E6" s="150">
        <v>1400</v>
      </c>
      <c r="F6" s="134">
        <v>4.3E-3</v>
      </c>
      <c r="G6" s="150">
        <v>18100</v>
      </c>
      <c r="H6" s="134">
        <v>5.8999999999999997E-2</v>
      </c>
    </row>
    <row r="7" spans="1:8" x14ac:dyDescent="0.25">
      <c r="A7" s="144" t="s">
        <v>199</v>
      </c>
      <c r="B7" s="52">
        <v>51300</v>
      </c>
      <c r="C7" s="52">
        <v>51200</v>
      </c>
      <c r="D7" s="52">
        <v>49400</v>
      </c>
      <c r="E7" s="150">
        <v>100</v>
      </c>
      <c r="F7" s="134">
        <v>2E-3</v>
      </c>
      <c r="G7" s="150">
        <v>1900</v>
      </c>
      <c r="H7" s="134">
        <v>3.85E-2</v>
      </c>
    </row>
    <row r="8" spans="1:8" x14ac:dyDescent="0.25">
      <c r="A8" s="144" t="s">
        <v>213</v>
      </c>
      <c r="B8" s="52">
        <v>343800</v>
      </c>
      <c r="C8" s="52">
        <v>342400</v>
      </c>
      <c r="D8" s="52">
        <v>327400</v>
      </c>
      <c r="E8" s="150">
        <v>1400</v>
      </c>
      <c r="F8" s="134">
        <v>4.1000000000000003E-3</v>
      </c>
      <c r="G8" s="150">
        <v>16400</v>
      </c>
      <c r="H8" s="134">
        <v>5.0099999999999999E-2</v>
      </c>
    </row>
    <row r="9" spans="1:8" x14ac:dyDescent="0.25">
      <c r="A9" s="144" t="s">
        <v>214</v>
      </c>
      <c r="B9" s="52">
        <v>273600</v>
      </c>
      <c r="C9" s="52">
        <v>272300</v>
      </c>
      <c r="D9" s="52">
        <v>257400</v>
      </c>
      <c r="E9" s="150">
        <v>1300</v>
      </c>
      <c r="F9" s="134">
        <v>4.7999999999999996E-3</v>
      </c>
      <c r="G9" s="150">
        <v>16200</v>
      </c>
      <c r="H9" s="134">
        <v>6.2899999999999998E-2</v>
      </c>
    </row>
    <row r="10" spans="1:8" x14ac:dyDescent="0.25">
      <c r="A10" s="144" t="s">
        <v>200</v>
      </c>
      <c r="B10" s="52">
        <v>22100</v>
      </c>
      <c r="C10" s="52">
        <v>22000</v>
      </c>
      <c r="D10" s="52">
        <v>21400</v>
      </c>
      <c r="E10" s="150">
        <v>100</v>
      </c>
      <c r="F10" s="134">
        <v>4.4999999999999997E-3</v>
      </c>
      <c r="G10" s="150">
        <v>700</v>
      </c>
      <c r="H10" s="134">
        <v>3.27E-2</v>
      </c>
    </row>
    <row r="11" spans="1:8" x14ac:dyDescent="0.25">
      <c r="A11" s="144" t="s">
        <v>206</v>
      </c>
      <c r="B11" s="52">
        <v>29200</v>
      </c>
      <c r="C11" s="52">
        <v>29200</v>
      </c>
      <c r="D11" s="52">
        <v>28000</v>
      </c>
      <c r="E11" s="150">
        <v>0</v>
      </c>
      <c r="F11" s="134">
        <v>0</v>
      </c>
      <c r="G11" s="150">
        <v>1200</v>
      </c>
      <c r="H11" s="134">
        <v>4.2900000000000001E-2</v>
      </c>
    </row>
    <row r="12" spans="1:8" x14ac:dyDescent="0.25">
      <c r="A12" s="144" t="s">
        <v>215</v>
      </c>
      <c r="B12" s="52">
        <v>69800</v>
      </c>
      <c r="C12" s="52">
        <v>69200</v>
      </c>
      <c r="D12" s="52">
        <v>68200</v>
      </c>
      <c r="E12" s="150">
        <v>600</v>
      </c>
      <c r="F12" s="134">
        <v>8.6999999999999994E-3</v>
      </c>
      <c r="G12" s="150">
        <v>1600</v>
      </c>
      <c r="H12" s="134">
        <v>2.35E-2</v>
      </c>
    </row>
    <row r="13" spans="1:8" x14ac:dyDescent="0.25">
      <c r="A13" s="144" t="s">
        <v>216</v>
      </c>
      <c r="B13" s="52">
        <v>11600</v>
      </c>
      <c r="C13" s="52">
        <v>11700</v>
      </c>
      <c r="D13" s="52">
        <v>10900</v>
      </c>
      <c r="E13" s="150">
        <v>-100</v>
      </c>
      <c r="F13" s="134">
        <v>-8.5000000000000006E-3</v>
      </c>
      <c r="G13" s="150">
        <v>700</v>
      </c>
      <c r="H13" s="134">
        <v>6.4199999999999993E-2</v>
      </c>
    </row>
    <row r="14" spans="1:8" x14ac:dyDescent="0.25">
      <c r="A14" s="144" t="s">
        <v>219</v>
      </c>
      <c r="B14" s="52">
        <v>41900</v>
      </c>
      <c r="C14" s="52">
        <v>41300</v>
      </c>
      <c r="D14" s="52">
        <v>41100</v>
      </c>
      <c r="E14" s="150">
        <v>600</v>
      </c>
      <c r="F14" s="134">
        <v>1.4500000000000001E-2</v>
      </c>
      <c r="G14" s="150">
        <v>800</v>
      </c>
      <c r="H14" s="134">
        <v>1.95E-2</v>
      </c>
    </row>
    <row r="15" spans="1:8" x14ac:dyDescent="0.25">
      <c r="A15" s="144" t="s">
        <v>224</v>
      </c>
      <c r="B15" s="52">
        <v>7500</v>
      </c>
      <c r="C15" s="52">
        <v>7500</v>
      </c>
      <c r="D15" s="52">
        <v>7400</v>
      </c>
      <c r="E15" s="150">
        <v>0</v>
      </c>
      <c r="F15" s="134">
        <v>0</v>
      </c>
      <c r="G15" s="150">
        <v>100</v>
      </c>
      <c r="H15" s="134">
        <v>1.35E-2</v>
      </c>
    </row>
    <row r="16" spans="1:8" x14ac:dyDescent="0.25">
      <c r="A16" s="144" t="s">
        <v>225</v>
      </c>
      <c r="B16" s="52">
        <v>16300</v>
      </c>
      <c r="C16" s="52">
        <v>16200</v>
      </c>
      <c r="D16" s="52">
        <v>16200</v>
      </c>
      <c r="E16" s="150">
        <v>100</v>
      </c>
      <c r="F16" s="134">
        <v>6.1999999999999998E-3</v>
      </c>
      <c r="G16" s="150">
        <v>100</v>
      </c>
      <c r="H16" s="134">
        <v>6.1999999999999998E-3</v>
      </c>
    </row>
    <row r="17" spans="1:8" x14ac:dyDescent="0.25">
      <c r="A17" s="144" t="s">
        <v>228</v>
      </c>
      <c r="B17" s="52">
        <v>7900</v>
      </c>
      <c r="C17" s="52">
        <v>8000</v>
      </c>
      <c r="D17" s="52">
        <v>7300</v>
      </c>
      <c r="E17" s="150">
        <v>-100</v>
      </c>
      <c r="F17" s="134">
        <v>-1.2500000000000001E-2</v>
      </c>
      <c r="G17" s="150">
        <v>600</v>
      </c>
      <c r="H17" s="134">
        <v>8.2199999999999995E-2</v>
      </c>
    </row>
    <row r="18" spans="1:8" x14ac:dyDescent="0.25">
      <c r="A18" s="144" t="s">
        <v>229</v>
      </c>
      <c r="B18" s="52">
        <v>17200</v>
      </c>
      <c r="C18" s="52">
        <v>17000</v>
      </c>
      <c r="D18" s="52">
        <v>16800</v>
      </c>
      <c r="E18" s="150">
        <v>200</v>
      </c>
      <c r="F18" s="134">
        <v>1.18E-2</v>
      </c>
      <c r="G18" s="150">
        <v>400</v>
      </c>
      <c r="H18" s="134">
        <v>2.3800000000000002E-2</v>
      </c>
    </row>
    <row r="19" spans="1:8" x14ac:dyDescent="0.25">
      <c r="A19" s="144" t="s">
        <v>233</v>
      </c>
      <c r="B19" s="52">
        <v>64500</v>
      </c>
      <c r="C19" s="52">
        <v>63500</v>
      </c>
      <c r="D19" s="52">
        <v>57900</v>
      </c>
      <c r="E19" s="150">
        <v>1000</v>
      </c>
      <c r="F19" s="134">
        <v>1.5699999999999999E-2</v>
      </c>
      <c r="G19" s="150">
        <v>6600</v>
      </c>
      <c r="H19" s="134">
        <v>0.114</v>
      </c>
    </row>
    <row r="20" spans="1:8" x14ac:dyDescent="0.25">
      <c r="A20" s="144" t="s">
        <v>272</v>
      </c>
      <c r="B20" s="52">
        <v>29300</v>
      </c>
      <c r="C20" s="52">
        <v>29300</v>
      </c>
      <c r="D20" s="52">
        <v>25800</v>
      </c>
      <c r="E20" s="150">
        <v>0</v>
      </c>
      <c r="F20" s="134">
        <v>0</v>
      </c>
      <c r="G20" s="150">
        <v>3500</v>
      </c>
      <c r="H20" s="134">
        <v>0.13569999999999999</v>
      </c>
    </row>
    <row r="21" spans="1:8" x14ac:dyDescent="0.25">
      <c r="A21" s="144" t="s">
        <v>241</v>
      </c>
      <c r="B21" s="52">
        <v>44000</v>
      </c>
      <c r="C21" s="52">
        <v>43600</v>
      </c>
      <c r="D21" s="52">
        <v>43700</v>
      </c>
      <c r="E21" s="150">
        <v>400</v>
      </c>
      <c r="F21" s="134">
        <v>9.1999999999999998E-3</v>
      </c>
      <c r="G21" s="150">
        <v>300</v>
      </c>
      <c r="H21" s="134">
        <v>6.8999999999999999E-3</v>
      </c>
    </row>
    <row r="22" spans="1:8" x14ac:dyDescent="0.25">
      <c r="A22" s="144" t="s">
        <v>247</v>
      </c>
      <c r="B22" s="52">
        <v>54500</v>
      </c>
      <c r="C22" s="52">
        <v>55300</v>
      </c>
      <c r="D22" s="52">
        <v>48600</v>
      </c>
      <c r="E22" s="150">
        <v>-800</v>
      </c>
      <c r="F22" s="134">
        <v>-1.4500000000000001E-2</v>
      </c>
      <c r="G22" s="150">
        <v>5900</v>
      </c>
      <c r="H22" s="134">
        <v>0.12139999999999999</v>
      </c>
    </row>
    <row r="23" spans="1:8" x14ac:dyDescent="0.25">
      <c r="A23" s="144" t="s">
        <v>250</v>
      </c>
      <c r="B23" s="52">
        <v>48700</v>
      </c>
      <c r="C23" s="52">
        <v>49400</v>
      </c>
      <c r="D23" s="52">
        <v>42900</v>
      </c>
      <c r="E23" s="150">
        <v>-700</v>
      </c>
      <c r="F23" s="134">
        <v>-1.4200000000000001E-2</v>
      </c>
      <c r="G23" s="150">
        <v>5800</v>
      </c>
      <c r="H23" s="134">
        <v>0.13519999999999999</v>
      </c>
    </row>
    <row r="24" spans="1:8" x14ac:dyDescent="0.25">
      <c r="A24" s="144" t="s">
        <v>252</v>
      </c>
      <c r="B24" s="52">
        <v>40400</v>
      </c>
      <c r="C24" s="52">
        <v>40400</v>
      </c>
      <c r="D24" s="52">
        <v>35100</v>
      </c>
      <c r="E24" s="150">
        <v>0</v>
      </c>
      <c r="F24" s="134">
        <v>0</v>
      </c>
      <c r="G24" s="150">
        <v>5300</v>
      </c>
      <c r="H24" s="134">
        <v>0.151</v>
      </c>
    </row>
    <row r="25" spans="1:8" x14ac:dyDescent="0.25">
      <c r="A25" s="144" t="s">
        <v>253</v>
      </c>
      <c r="B25" s="52">
        <v>15700</v>
      </c>
      <c r="C25" s="52">
        <v>15700</v>
      </c>
      <c r="D25" s="52">
        <v>14900</v>
      </c>
      <c r="E25" s="150">
        <v>0</v>
      </c>
      <c r="F25" s="134">
        <v>0</v>
      </c>
      <c r="G25" s="150">
        <v>800</v>
      </c>
      <c r="H25" s="134">
        <v>5.3699999999999998E-2</v>
      </c>
    </row>
    <row r="26" spans="1:8" x14ac:dyDescent="0.25">
      <c r="A26" s="144" t="s">
        <v>256</v>
      </c>
      <c r="B26" s="52">
        <v>70200</v>
      </c>
      <c r="C26" s="52">
        <v>70100</v>
      </c>
      <c r="D26" s="52">
        <v>70000</v>
      </c>
      <c r="E26" s="150">
        <v>100</v>
      </c>
      <c r="F26" s="134">
        <v>1.4E-3</v>
      </c>
      <c r="G26" s="150">
        <v>200</v>
      </c>
      <c r="H26" s="134">
        <v>2.8999999999999998E-3</v>
      </c>
    </row>
    <row r="27" spans="1:8" x14ac:dyDescent="0.25">
      <c r="A27" s="144" t="s">
        <v>257</v>
      </c>
      <c r="B27" s="52">
        <v>11600</v>
      </c>
      <c r="C27" s="52">
        <v>11800</v>
      </c>
      <c r="D27" s="52">
        <v>12000</v>
      </c>
      <c r="E27" s="150">
        <v>-200</v>
      </c>
      <c r="F27" s="134">
        <v>-1.6899999999999998E-2</v>
      </c>
      <c r="G27" s="150">
        <v>-400</v>
      </c>
      <c r="H27" s="134">
        <v>-3.3300000000000003E-2</v>
      </c>
    </row>
    <row r="28" spans="1:8" x14ac:dyDescent="0.25">
      <c r="A28" s="144" t="s">
        <v>258</v>
      </c>
      <c r="B28" s="52">
        <v>30200</v>
      </c>
      <c r="C28" s="52">
        <v>30000</v>
      </c>
      <c r="D28" s="52">
        <v>29800</v>
      </c>
      <c r="E28" s="150">
        <v>200</v>
      </c>
      <c r="F28" s="134">
        <v>6.7000000000000002E-3</v>
      </c>
      <c r="G28" s="150">
        <v>400</v>
      </c>
      <c r="H28" s="134">
        <v>1.34E-2</v>
      </c>
    </row>
    <row r="29" spans="1:8" x14ac:dyDescent="0.25">
      <c r="A29" s="144" t="s">
        <v>261</v>
      </c>
      <c r="B29" s="52">
        <v>28400</v>
      </c>
      <c r="C29" s="52">
        <v>28300</v>
      </c>
      <c r="D29" s="52">
        <v>28200</v>
      </c>
      <c r="E29" s="150">
        <v>100</v>
      </c>
      <c r="F29" s="134">
        <v>3.5000000000000001E-3</v>
      </c>
      <c r="G29" s="150">
        <v>200</v>
      </c>
      <c r="H29" s="134">
        <v>7.1000000000000004E-3</v>
      </c>
    </row>
    <row r="31" spans="1:8" x14ac:dyDescent="0.25">
      <c r="A31" t="s">
        <v>64</v>
      </c>
    </row>
    <row r="35" spans="5:8" x14ac:dyDescent="0.25">
      <c r="E35" s="144"/>
    </row>
    <row r="36" spans="5:8" x14ac:dyDescent="0.25">
      <c r="E36" s="144"/>
    </row>
    <row r="37" spans="5:8" x14ac:dyDescent="0.25">
      <c r="E37" s="144"/>
    </row>
    <row r="38" spans="5:8" s="144" customFormat="1" x14ac:dyDescent="0.25">
      <c r="F38" s="136"/>
      <c r="H38" s="136"/>
    </row>
    <row r="39" spans="5:8" s="144" customFormat="1" x14ac:dyDescent="0.25">
      <c r="F39" s="136"/>
      <c r="H39" s="136"/>
    </row>
    <row r="41" spans="5:8" x14ac:dyDescent="0.25">
      <c r="E41" s="144"/>
    </row>
    <row r="42" spans="5:8" x14ac:dyDescent="0.25">
      <c r="E42" s="144"/>
    </row>
    <row r="43" spans="5:8" x14ac:dyDescent="0.25">
      <c r="E43" s="144"/>
    </row>
    <row r="44" spans="5:8" x14ac:dyDescent="0.25">
      <c r="E44" s="144"/>
    </row>
    <row r="45" spans="5:8" x14ac:dyDescent="0.25">
      <c r="E45" s="144"/>
    </row>
    <row r="46" spans="5:8" x14ac:dyDescent="0.25">
      <c r="E46" s="144"/>
    </row>
    <row r="50" spans="2:8" s="144" customFormat="1" x14ac:dyDescent="0.25">
      <c r="F50" s="136"/>
      <c r="H50" s="136"/>
    </row>
    <row r="51" spans="2:8" x14ac:dyDescent="0.25">
      <c r="B51" s="136"/>
      <c r="D51" s="136"/>
      <c r="E51" s="144"/>
    </row>
    <row r="52" spans="2:8" x14ac:dyDescent="0.25">
      <c r="B52" s="136"/>
      <c r="D52" s="136"/>
    </row>
    <row r="53" spans="2:8" x14ac:dyDescent="0.25">
      <c r="B53" s="136"/>
      <c r="D53" s="136"/>
    </row>
    <row r="54" spans="2:8" x14ac:dyDescent="0.25">
      <c r="B54" s="136"/>
      <c r="D54" s="136"/>
      <c r="E54" s="144"/>
    </row>
    <row r="55" spans="2:8" x14ac:dyDescent="0.25">
      <c r="B55" s="136"/>
      <c r="E55" s="144"/>
    </row>
    <row r="56" spans="2:8" x14ac:dyDescent="0.25">
      <c r="B56" s="136"/>
      <c r="E56" s="144"/>
    </row>
    <row r="57" spans="2:8" x14ac:dyDescent="0.25">
      <c r="B57" s="136"/>
      <c r="E57" s="144"/>
    </row>
    <row r="58" spans="2:8" x14ac:dyDescent="0.25">
      <c r="B58" s="136"/>
      <c r="E58" s="144"/>
    </row>
    <row r="59" spans="2:8" x14ac:dyDescent="0.25">
      <c r="B59" s="136"/>
      <c r="E59" s="144"/>
    </row>
    <row r="60" spans="2:8" x14ac:dyDescent="0.25">
      <c r="E60" s="144"/>
    </row>
    <row r="61" spans="2:8" x14ac:dyDescent="0.25">
      <c r="E61" s="144"/>
    </row>
    <row r="63" spans="2:8" x14ac:dyDescent="0.25">
      <c r="E63" s="144"/>
    </row>
    <row r="64" spans="2:8" x14ac:dyDescent="0.25">
      <c r="E64" s="144"/>
    </row>
    <row r="65" spans="4:12" x14ac:dyDescent="0.25">
      <c r="E65" s="144"/>
    </row>
    <row r="66" spans="4:12" x14ac:dyDescent="0.25">
      <c r="E66" s="136"/>
      <c r="F66" s="144"/>
      <c r="G66" s="136"/>
      <c r="H66" s="144"/>
      <c r="I66" s="144"/>
      <c r="J66" s="144"/>
      <c r="K66" s="144"/>
      <c r="L66" s="144"/>
    </row>
    <row r="67" spans="4:12" x14ac:dyDescent="0.25">
      <c r="D67" s="144" t="s">
        <v>271</v>
      </c>
    </row>
    <row r="68" spans="4:12" x14ac:dyDescent="0.25">
      <c r="E68" s="144"/>
    </row>
    <row r="69" spans="4:12" x14ac:dyDescent="0.25">
      <c r="E69" s="144"/>
    </row>
    <row r="71" spans="4:12" x14ac:dyDescent="0.25">
      <c r="E71" s="144"/>
    </row>
    <row r="72" spans="4:12" x14ac:dyDescent="0.25">
      <c r="E72" s="144"/>
    </row>
    <row r="73" spans="4:12" x14ac:dyDescent="0.25">
      <c r="E73" s="144"/>
    </row>
    <row r="74" spans="4:12" x14ac:dyDescent="0.25">
      <c r="E74" s="144"/>
    </row>
    <row r="75" spans="4:12" x14ac:dyDescent="0.25">
      <c r="E75" s="144"/>
    </row>
    <row r="77" spans="4:12" x14ac:dyDescent="0.25">
      <c r="E77" s="144"/>
    </row>
    <row r="78" spans="4:12" x14ac:dyDescent="0.25">
      <c r="E78" s="144"/>
    </row>
    <row r="80" spans="4:12" x14ac:dyDescent="0.25">
      <c r="E80" s="144"/>
    </row>
    <row r="83" spans="5:5" x14ac:dyDescent="0.25">
      <c r="E83" s="144"/>
    </row>
    <row r="84" spans="5:5" x14ac:dyDescent="0.25">
      <c r="E84" s="144"/>
    </row>
    <row r="88" spans="5:5" x14ac:dyDescent="0.25">
      <c r="E88" s="144"/>
    </row>
    <row r="89" spans="5:5" x14ac:dyDescent="0.25">
      <c r="E89" s="144"/>
    </row>
    <row r="91" spans="5:5" x14ac:dyDescent="0.25">
      <c r="E91" s="144"/>
    </row>
    <row r="92" spans="5:5" x14ac:dyDescent="0.25">
      <c r="E92" s="144"/>
    </row>
  </sheetData>
  <mergeCells count="1">
    <mergeCell ref="E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E6DBD-88B7-4828-AD4E-E5426E7B8D4D}">
  <sheetPr>
    <tabColor rgb="FF00B050"/>
  </sheetPr>
  <dimension ref="A1:H45"/>
  <sheetViews>
    <sheetView zoomScale="90" zoomScaleNormal="90" workbookViewId="0"/>
  </sheetViews>
  <sheetFormatPr defaultRowHeight="15" x14ac:dyDescent="0.25"/>
  <cols>
    <col min="1" max="1" width="87.7109375" bestFit="1" customWidth="1"/>
    <col min="2" max="4" width="11.5703125" bestFit="1" customWidth="1"/>
    <col min="6" max="6" width="9.140625" style="136"/>
    <col min="8" max="8" width="9.140625" style="136"/>
  </cols>
  <sheetData>
    <row r="1" spans="1:8" x14ac:dyDescent="0.25">
      <c r="A1" t="s">
        <v>307</v>
      </c>
      <c r="E1" s="249" t="s">
        <v>23</v>
      </c>
      <c r="F1" s="249"/>
      <c r="G1" s="249"/>
      <c r="H1" s="249"/>
    </row>
    <row r="2" spans="1:8" x14ac:dyDescent="0.25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6" t="s">
        <v>41</v>
      </c>
      <c r="G2" t="s">
        <v>0</v>
      </c>
      <c r="H2" s="136" t="s">
        <v>41</v>
      </c>
    </row>
    <row r="3" spans="1:8" x14ac:dyDescent="0.25">
      <c r="A3" s="20" t="s">
        <v>36</v>
      </c>
      <c r="B3" t="s">
        <v>1</v>
      </c>
      <c r="C3" t="s">
        <v>1</v>
      </c>
      <c r="D3" t="s">
        <v>27</v>
      </c>
      <c r="E3" t="s">
        <v>1</v>
      </c>
      <c r="F3" s="136" t="s">
        <v>42</v>
      </c>
      <c r="G3" t="s">
        <v>27</v>
      </c>
      <c r="H3" s="136" t="s">
        <v>42</v>
      </c>
    </row>
    <row r="5" spans="1:8" x14ac:dyDescent="0.25">
      <c r="A5" s="144" t="s">
        <v>29</v>
      </c>
      <c r="B5" s="52">
        <v>402800</v>
      </c>
      <c r="C5" s="52">
        <v>400200</v>
      </c>
      <c r="D5" s="52">
        <v>394200</v>
      </c>
      <c r="E5" s="150">
        <v>2600</v>
      </c>
      <c r="F5" s="134">
        <v>6.4999999999999997E-3</v>
      </c>
      <c r="G5" s="150">
        <v>8600</v>
      </c>
      <c r="H5" s="134">
        <v>2.18E-2</v>
      </c>
    </row>
    <row r="6" spans="1:8" x14ac:dyDescent="0.25">
      <c r="A6" s="144" t="s">
        <v>198</v>
      </c>
      <c r="B6" s="52">
        <v>326800</v>
      </c>
      <c r="C6" s="52">
        <v>325000</v>
      </c>
      <c r="D6" s="52">
        <v>317400</v>
      </c>
      <c r="E6" s="150">
        <v>1800</v>
      </c>
      <c r="F6" s="134">
        <v>5.4999999999999997E-3</v>
      </c>
      <c r="G6" s="150">
        <v>9400</v>
      </c>
      <c r="H6" s="134">
        <v>2.9600000000000001E-2</v>
      </c>
    </row>
    <row r="7" spans="1:8" x14ac:dyDescent="0.25">
      <c r="A7" s="144" t="s">
        <v>199</v>
      </c>
      <c r="B7" s="52">
        <v>48300</v>
      </c>
      <c r="C7" s="52">
        <v>48300</v>
      </c>
      <c r="D7" s="52">
        <v>48900</v>
      </c>
      <c r="E7" s="150">
        <v>0</v>
      </c>
      <c r="F7" s="134">
        <v>0</v>
      </c>
      <c r="G7" s="150">
        <v>-600</v>
      </c>
      <c r="H7" s="134">
        <v>-1.23E-2</v>
      </c>
    </row>
    <row r="8" spans="1:8" x14ac:dyDescent="0.25">
      <c r="A8" s="144" t="s">
        <v>213</v>
      </c>
      <c r="B8" s="52">
        <v>354500</v>
      </c>
      <c r="C8" s="52">
        <v>351900</v>
      </c>
      <c r="D8" s="52">
        <v>345300</v>
      </c>
      <c r="E8" s="150">
        <v>2600</v>
      </c>
      <c r="F8" s="134">
        <v>7.4000000000000003E-3</v>
      </c>
      <c r="G8" s="150">
        <v>9200</v>
      </c>
      <c r="H8" s="134">
        <v>2.6599999999999999E-2</v>
      </c>
    </row>
    <row r="9" spans="1:8" x14ac:dyDescent="0.25">
      <c r="A9" s="144" t="s">
        <v>214</v>
      </c>
      <c r="B9" s="52">
        <v>278500</v>
      </c>
      <c r="C9" s="52">
        <v>276700</v>
      </c>
      <c r="D9" s="52">
        <v>268500</v>
      </c>
      <c r="E9" s="150">
        <v>1800</v>
      </c>
      <c r="F9" s="134">
        <v>6.4999999999999997E-3</v>
      </c>
      <c r="G9" s="150">
        <v>10000</v>
      </c>
      <c r="H9" s="134">
        <v>3.7199999999999997E-2</v>
      </c>
    </row>
    <row r="10" spans="1:8" x14ac:dyDescent="0.25">
      <c r="A10" s="144" t="s">
        <v>200</v>
      </c>
      <c r="B10" s="52">
        <v>16100</v>
      </c>
      <c r="C10" s="52">
        <v>15900</v>
      </c>
      <c r="D10" s="52">
        <v>17200</v>
      </c>
      <c r="E10" s="150">
        <v>200</v>
      </c>
      <c r="F10" s="134">
        <v>1.26E-2</v>
      </c>
      <c r="G10" s="150">
        <v>-1100</v>
      </c>
      <c r="H10" s="134">
        <v>-6.4000000000000001E-2</v>
      </c>
    </row>
    <row r="11" spans="1:8" x14ac:dyDescent="0.25">
      <c r="A11" s="144" t="s">
        <v>206</v>
      </c>
      <c r="B11" s="52">
        <v>32200</v>
      </c>
      <c r="C11" s="52">
        <v>32400</v>
      </c>
      <c r="D11" s="52">
        <v>31700</v>
      </c>
      <c r="E11" s="150">
        <v>-200</v>
      </c>
      <c r="F11" s="134">
        <v>-6.1999999999999998E-3</v>
      </c>
      <c r="G11" s="150">
        <v>500</v>
      </c>
      <c r="H11" s="134">
        <v>1.5800000000000002E-2</v>
      </c>
    </row>
    <row r="12" spans="1:8" x14ac:dyDescent="0.25">
      <c r="A12" s="144" t="s">
        <v>215</v>
      </c>
      <c r="B12" s="52">
        <v>76600</v>
      </c>
      <c r="C12" s="52">
        <v>76300</v>
      </c>
      <c r="D12" s="52">
        <v>74300</v>
      </c>
      <c r="E12" s="150">
        <v>300</v>
      </c>
      <c r="F12" s="134">
        <v>3.8999999999999998E-3</v>
      </c>
      <c r="G12" s="150">
        <v>2300</v>
      </c>
      <c r="H12" s="134">
        <v>3.1E-2</v>
      </c>
    </row>
    <row r="13" spans="1:8" x14ac:dyDescent="0.25">
      <c r="A13" s="144" t="s">
        <v>216</v>
      </c>
      <c r="B13" s="52">
        <v>16100</v>
      </c>
      <c r="C13" s="52">
        <v>16200</v>
      </c>
      <c r="D13" s="52">
        <v>15000</v>
      </c>
      <c r="E13" s="150">
        <v>-100</v>
      </c>
      <c r="F13" s="134">
        <v>-6.1999999999999998E-3</v>
      </c>
      <c r="G13" s="150">
        <v>1100</v>
      </c>
      <c r="H13" s="134">
        <v>7.3300000000000004E-2</v>
      </c>
    </row>
    <row r="14" spans="1:8" x14ac:dyDescent="0.25">
      <c r="A14" s="144" t="s">
        <v>219</v>
      </c>
      <c r="B14" s="52">
        <v>44000</v>
      </c>
      <c r="C14" s="52">
        <v>43600</v>
      </c>
      <c r="D14" s="52">
        <v>42700</v>
      </c>
      <c r="E14" s="150">
        <v>400</v>
      </c>
      <c r="F14" s="134">
        <v>9.1999999999999998E-3</v>
      </c>
      <c r="G14" s="150">
        <v>1300</v>
      </c>
      <c r="H14" s="134">
        <v>3.04E-2</v>
      </c>
    </row>
    <row r="15" spans="1:8" x14ac:dyDescent="0.25">
      <c r="A15" s="144" t="s">
        <v>225</v>
      </c>
      <c r="B15" s="52">
        <v>16500</v>
      </c>
      <c r="C15" s="52">
        <v>16500</v>
      </c>
      <c r="D15" s="52">
        <v>16600</v>
      </c>
      <c r="E15" s="150">
        <v>0</v>
      </c>
      <c r="F15" s="134">
        <v>0</v>
      </c>
      <c r="G15" s="150">
        <v>-100</v>
      </c>
      <c r="H15" s="134">
        <v>-6.0000000000000001E-3</v>
      </c>
    </row>
    <row r="16" spans="1:8" x14ac:dyDescent="0.25">
      <c r="A16" s="144" t="s">
        <v>228</v>
      </c>
      <c r="B16" s="52">
        <v>5400</v>
      </c>
      <c r="C16" s="52">
        <v>5400</v>
      </c>
      <c r="D16" s="52">
        <v>5000</v>
      </c>
      <c r="E16" s="150">
        <v>0</v>
      </c>
      <c r="F16" s="134">
        <v>0</v>
      </c>
      <c r="G16" s="150">
        <v>400</v>
      </c>
      <c r="H16" s="134">
        <v>0.08</v>
      </c>
    </row>
    <row r="17" spans="1:8" x14ac:dyDescent="0.25">
      <c r="A17" s="144" t="s">
        <v>229</v>
      </c>
      <c r="B17" s="52">
        <v>35000</v>
      </c>
      <c r="C17" s="52">
        <v>34800</v>
      </c>
      <c r="D17" s="52">
        <v>33000</v>
      </c>
      <c r="E17" s="150">
        <v>200</v>
      </c>
      <c r="F17" s="134">
        <v>5.7000000000000002E-3</v>
      </c>
      <c r="G17" s="150">
        <v>2000</v>
      </c>
      <c r="H17" s="134">
        <v>6.0600000000000001E-2</v>
      </c>
    </row>
    <row r="18" spans="1:8" x14ac:dyDescent="0.25">
      <c r="A18" s="144" t="s">
        <v>273</v>
      </c>
      <c r="B18" s="52">
        <v>7600</v>
      </c>
      <c r="C18" s="52">
        <v>7500</v>
      </c>
      <c r="D18" s="52">
        <v>7300</v>
      </c>
      <c r="E18" s="150">
        <v>100</v>
      </c>
      <c r="F18" s="134">
        <v>1.3299999999999999E-2</v>
      </c>
      <c r="G18" s="150">
        <v>300</v>
      </c>
      <c r="H18" s="134">
        <v>4.1099999999999998E-2</v>
      </c>
    </row>
    <row r="19" spans="1:8" x14ac:dyDescent="0.25">
      <c r="A19" s="144" t="s">
        <v>233</v>
      </c>
      <c r="B19" s="52">
        <v>50100</v>
      </c>
      <c r="C19" s="52">
        <v>50200</v>
      </c>
      <c r="D19" s="52">
        <v>52400</v>
      </c>
      <c r="E19" s="150">
        <v>-100</v>
      </c>
      <c r="F19" s="134">
        <v>-2E-3</v>
      </c>
      <c r="G19" s="150">
        <v>-2300</v>
      </c>
      <c r="H19" s="134">
        <v>-4.3900000000000002E-2</v>
      </c>
    </row>
    <row r="20" spans="1:8" x14ac:dyDescent="0.25">
      <c r="A20" s="144" t="s">
        <v>272</v>
      </c>
      <c r="B20" s="52">
        <v>27200</v>
      </c>
      <c r="C20" s="52">
        <v>27500</v>
      </c>
      <c r="D20" s="52">
        <v>29700</v>
      </c>
      <c r="E20" s="150">
        <v>-300</v>
      </c>
      <c r="F20" s="134">
        <v>-1.09E-2</v>
      </c>
      <c r="G20" s="150">
        <v>-2500</v>
      </c>
      <c r="H20" s="134">
        <v>-8.4199999999999997E-2</v>
      </c>
    </row>
    <row r="21" spans="1:8" x14ac:dyDescent="0.25">
      <c r="A21" s="144" t="s">
        <v>241</v>
      </c>
      <c r="B21" s="52">
        <v>52800</v>
      </c>
      <c r="C21" s="52">
        <v>52300</v>
      </c>
      <c r="D21" s="52">
        <v>50300</v>
      </c>
      <c r="E21" s="150">
        <v>500</v>
      </c>
      <c r="F21" s="134">
        <v>9.5999999999999992E-3</v>
      </c>
      <c r="G21" s="150">
        <v>2500</v>
      </c>
      <c r="H21" s="134">
        <v>4.9700000000000001E-2</v>
      </c>
    </row>
    <row r="22" spans="1:8" x14ac:dyDescent="0.25">
      <c r="A22" s="144" t="s">
        <v>247</v>
      </c>
      <c r="B22" s="52">
        <v>41800</v>
      </c>
      <c r="C22" s="52">
        <v>40900</v>
      </c>
      <c r="D22" s="52">
        <v>37500</v>
      </c>
      <c r="E22" s="150">
        <v>900</v>
      </c>
      <c r="F22" s="134">
        <v>2.1999999999999999E-2</v>
      </c>
      <c r="G22" s="150">
        <v>4300</v>
      </c>
      <c r="H22" s="134">
        <v>0.1147</v>
      </c>
    </row>
    <row r="23" spans="1:8" x14ac:dyDescent="0.25">
      <c r="A23" s="144" t="s">
        <v>252</v>
      </c>
      <c r="B23" s="52">
        <v>35000</v>
      </c>
      <c r="C23" s="52">
        <v>33900</v>
      </c>
      <c r="D23" s="52">
        <v>31400</v>
      </c>
      <c r="E23" s="150">
        <v>1100</v>
      </c>
      <c r="F23" s="134">
        <v>3.2399999999999998E-2</v>
      </c>
      <c r="G23" s="150">
        <v>3600</v>
      </c>
      <c r="H23" s="134">
        <v>0.11459999999999999</v>
      </c>
    </row>
    <row r="24" spans="1:8" x14ac:dyDescent="0.25">
      <c r="A24" s="144" t="s">
        <v>253</v>
      </c>
      <c r="B24" s="52">
        <v>16800</v>
      </c>
      <c r="C24" s="52">
        <v>16800</v>
      </c>
      <c r="D24" s="52">
        <v>16000</v>
      </c>
      <c r="E24" s="150">
        <v>0</v>
      </c>
      <c r="F24" s="134">
        <v>0</v>
      </c>
      <c r="G24" s="150">
        <v>800</v>
      </c>
      <c r="H24" s="134">
        <v>0.05</v>
      </c>
    </row>
    <row r="25" spans="1:8" x14ac:dyDescent="0.25">
      <c r="A25" s="144" t="s">
        <v>256</v>
      </c>
      <c r="B25" s="52">
        <v>76000</v>
      </c>
      <c r="C25" s="52">
        <v>75200</v>
      </c>
      <c r="D25" s="52">
        <v>76800</v>
      </c>
      <c r="E25" s="150">
        <v>800</v>
      </c>
      <c r="F25" s="134">
        <v>1.06E-2</v>
      </c>
      <c r="G25" s="150">
        <v>-800</v>
      </c>
      <c r="H25" s="134">
        <v>-1.04E-2</v>
      </c>
    </row>
    <row r="26" spans="1:8" x14ac:dyDescent="0.25">
      <c r="A26" s="144" t="s">
        <v>257</v>
      </c>
      <c r="B26" s="52">
        <v>11000</v>
      </c>
      <c r="C26" s="52">
        <v>11000</v>
      </c>
      <c r="D26" s="52">
        <v>11100</v>
      </c>
      <c r="E26" s="150">
        <v>0</v>
      </c>
      <c r="F26" s="134">
        <v>0</v>
      </c>
      <c r="G26" s="150">
        <v>-100</v>
      </c>
      <c r="H26" s="134">
        <v>-8.9999999999999993E-3</v>
      </c>
    </row>
    <row r="27" spans="1:8" x14ac:dyDescent="0.25">
      <c r="A27" s="144" t="s">
        <v>258</v>
      </c>
      <c r="B27" s="52">
        <v>31300</v>
      </c>
      <c r="C27" s="52">
        <v>31500</v>
      </c>
      <c r="D27" s="52">
        <v>29300</v>
      </c>
      <c r="E27" s="150">
        <v>-200</v>
      </c>
      <c r="F27" s="134">
        <v>-6.3E-3</v>
      </c>
      <c r="G27" s="150">
        <v>2000</v>
      </c>
      <c r="H27" s="134">
        <v>6.83E-2</v>
      </c>
    </row>
    <row r="28" spans="1:8" x14ac:dyDescent="0.25">
      <c r="A28" s="144" t="s">
        <v>261</v>
      </c>
      <c r="B28" s="52">
        <v>33700</v>
      </c>
      <c r="C28" s="52">
        <v>32700</v>
      </c>
      <c r="D28" s="52">
        <v>36400</v>
      </c>
      <c r="E28" s="150">
        <v>1000</v>
      </c>
      <c r="F28" s="134">
        <v>3.0599999999999999E-2</v>
      </c>
      <c r="G28" s="150">
        <v>-2700</v>
      </c>
      <c r="H28" s="134">
        <v>-7.4200000000000002E-2</v>
      </c>
    </row>
    <row r="30" spans="1:8" x14ac:dyDescent="0.25">
      <c r="A30" t="s">
        <v>64</v>
      </c>
    </row>
    <row r="45" spans="6:8" s="144" customFormat="1" x14ac:dyDescent="0.25">
      <c r="F45" s="136"/>
      <c r="H45" s="136"/>
    </row>
  </sheetData>
  <mergeCells count="1">
    <mergeCell ref="E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BD96B-8F5F-478F-9850-085894558080}">
  <sheetPr>
    <tabColor rgb="FF00B050"/>
  </sheetPr>
  <dimension ref="A1:H53"/>
  <sheetViews>
    <sheetView workbookViewId="0"/>
  </sheetViews>
  <sheetFormatPr defaultRowHeight="15" x14ac:dyDescent="0.25"/>
  <cols>
    <col min="1" max="1" width="72.5703125" bestFit="1" customWidth="1"/>
    <col min="2" max="4" width="11.5703125" bestFit="1" customWidth="1"/>
    <col min="5" max="5" width="7.85546875" bestFit="1" customWidth="1"/>
    <col min="6" max="6" width="8.85546875" style="136" bestFit="1" customWidth="1"/>
    <col min="7" max="7" width="7.5703125" bestFit="1" customWidth="1"/>
    <col min="8" max="8" width="8.85546875" style="136" bestFit="1" customWidth="1"/>
  </cols>
  <sheetData>
    <row r="1" spans="1:8" x14ac:dyDescent="0.25">
      <c r="A1" t="s">
        <v>307</v>
      </c>
      <c r="E1" s="249" t="s">
        <v>23</v>
      </c>
      <c r="F1" s="249"/>
      <c r="G1" s="249"/>
      <c r="H1" s="249"/>
    </row>
    <row r="2" spans="1:8" x14ac:dyDescent="0.25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6" t="s">
        <v>41</v>
      </c>
      <c r="G2" t="s">
        <v>0</v>
      </c>
      <c r="H2" s="136" t="s">
        <v>41</v>
      </c>
    </row>
    <row r="3" spans="1:8" x14ac:dyDescent="0.25">
      <c r="A3" s="20" t="s">
        <v>193</v>
      </c>
      <c r="B3" t="s">
        <v>1</v>
      </c>
      <c r="C3" t="s">
        <v>1</v>
      </c>
      <c r="D3" t="s">
        <v>27</v>
      </c>
      <c r="E3" t="s">
        <v>1</v>
      </c>
      <c r="F3" s="136" t="s">
        <v>42</v>
      </c>
      <c r="G3" t="s">
        <v>27</v>
      </c>
      <c r="H3" s="136" t="s">
        <v>42</v>
      </c>
    </row>
    <row r="5" spans="1:8" x14ac:dyDescent="0.25">
      <c r="A5" s="144" t="s">
        <v>29</v>
      </c>
      <c r="B5" s="52">
        <v>441300</v>
      </c>
      <c r="C5" s="52">
        <v>438900</v>
      </c>
      <c r="D5" s="52">
        <v>427100</v>
      </c>
      <c r="E5" s="150">
        <v>2400</v>
      </c>
      <c r="F5" s="134">
        <v>5.4999999999999997E-3</v>
      </c>
      <c r="G5" s="150">
        <v>14200</v>
      </c>
      <c r="H5" s="134">
        <v>3.32E-2</v>
      </c>
    </row>
    <row r="6" spans="1:8" x14ac:dyDescent="0.25">
      <c r="A6" s="144" t="s">
        <v>198</v>
      </c>
      <c r="B6" s="52">
        <v>381600</v>
      </c>
      <c r="C6" s="52">
        <v>380400</v>
      </c>
      <c r="D6" s="52">
        <v>368300</v>
      </c>
      <c r="E6" s="150">
        <v>1200</v>
      </c>
      <c r="F6" s="134">
        <v>3.2000000000000002E-3</v>
      </c>
      <c r="G6" s="150">
        <v>13300</v>
      </c>
      <c r="H6" s="134">
        <v>3.61E-2</v>
      </c>
    </row>
    <row r="7" spans="1:8" x14ac:dyDescent="0.25">
      <c r="A7" s="144" t="s">
        <v>199</v>
      </c>
      <c r="B7" s="52">
        <v>80800</v>
      </c>
      <c r="C7" s="52">
        <v>80100</v>
      </c>
      <c r="D7" s="52">
        <v>77800</v>
      </c>
      <c r="E7" s="150">
        <v>700</v>
      </c>
      <c r="F7" s="134">
        <v>8.6999999999999994E-3</v>
      </c>
      <c r="G7" s="150">
        <v>3000</v>
      </c>
      <c r="H7" s="134">
        <v>3.8600000000000002E-2</v>
      </c>
    </row>
    <row r="8" spans="1:8" x14ac:dyDescent="0.25">
      <c r="A8" s="144" t="s">
        <v>213</v>
      </c>
      <c r="B8" s="52">
        <v>360500</v>
      </c>
      <c r="C8" s="52">
        <v>358800</v>
      </c>
      <c r="D8" s="52">
        <v>349300</v>
      </c>
      <c r="E8" s="150">
        <v>1700</v>
      </c>
      <c r="F8" s="134">
        <v>4.7000000000000002E-3</v>
      </c>
      <c r="G8" s="150">
        <v>11200</v>
      </c>
      <c r="H8" s="134">
        <v>3.2099999999999997E-2</v>
      </c>
    </row>
    <row r="9" spans="1:8" x14ac:dyDescent="0.25">
      <c r="A9" s="144" t="s">
        <v>214</v>
      </c>
      <c r="B9" s="52">
        <v>300800</v>
      </c>
      <c r="C9" s="52">
        <v>300300</v>
      </c>
      <c r="D9" s="52">
        <v>290500</v>
      </c>
      <c r="E9" s="150">
        <v>500</v>
      </c>
      <c r="F9" s="134">
        <v>1.6999999999999999E-3</v>
      </c>
      <c r="G9" s="150">
        <v>10300</v>
      </c>
      <c r="H9" s="134">
        <v>3.5499999999999997E-2</v>
      </c>
    </row>
    <row r="10" spans="1:8" x14ac:dyDescent="0.25">
      <c r="A10" s="144" t="s">
        <v>200</v>
      </c>
      <c r="B10" s="52">
        <v>19200</v>
      </c>
      <c r="C10" s="52">
        <v>19300</v>
      </c>
      <c r="D10" s="52">
        <v>20000</v>
      </c>
      <c r="E10" s="150">
        <v>-100</v>
      </c>
      <c r="F10" s="134">
        <v>-5.1999999999999998E-3</v>
      </c>
      <c r="G10" s="150">
        <v>-800</v>
      </c>
      <c r="H10" s="134">
        <v>-0.04</v>
      </c>
    </row>
    <row r="11" spans="1:8" x14ac:dyDescent="0.25">
      <c r="A11" s="144" t="s">
        <v>206</v>
      </c>
      <c r="B11" s="52">
        <v>61600</v>
      </c>
      <c r="C11" s="52">
        <v>60800</v>
      </c>
      <c r="D11" s="52">
        <v>57800</v>
      </c>
      <c r="E11" s="150">
        <v>800</v>
      </c>
      <c r="F11" s="134">
        <v>1.32E-2</v>
      </c>
      <c r="G11" s="150">
        <v>3800</v>
      </c>
      <c r="H11" s="134">
        <v>6.5699999999999995E-2</v>
      </c>
    </row>
    <row r="12" spans="1:8" x14ac:dyDescent="0.25">
      <c r="A12" s="144" t="s">
        <v>215</v>
      </c>
      <c r="B12" s="52">
        <v>82400</v>
      </c>
      <c r="C12" s="52">
        <v>82500</v>
      </c>
      <c r="D12" s="52">
        <v>77600</v>
      </c>
      <c r="E12" s="150">
        <v>-100</v>
      </c>
      <c r="F12" s="134">
        <v>-1.1999999999999999E-3</v>
      </c>
      <c r="G12" s="150">
        <v>4800</v>
      </c>
      <c r="H12" s="134">
        <v>6.1899999999999997E-2</v>
      </c>
    </row>
    <row r="13" spans="1:8" x14ac:dyDescent="0.25">
      <c r="A13" s="144" t="s">
        <v>216</v>
      </c>
      <c r="B13" s="52">
        <v>20000</v>
      </c>
      <c r="C13" s="52">
        <v>20100</v>
      </c>
      <c r="D13" s="52">
        <v>18900</v>
      </c>
      <c r="E13" s="150">
        <v>-100</v>
      </c>
      <c r="F13" s="134">
        <v>-5.0000000000000001E-3</v>
      </c>
      <c r="G13" s="150">
        <v>1100</v>
      </c>
      <c r="H13" s="134">
        <v>5.8200000000000002E-2</v>
      </c>
    </row>
    <row r="14" spans="1:8" x14ac:dyDescent="0.25">
      <c r="A14" s="144" t="s">
        <v>219</v>
      </c>
      <c r="B14" s="52">
        <v>48600</v>
      </c>
      <c r="C14" s="52">
        <v>48600</v>
      </c>
      <c r="D14" s="52">
        <v>45400</v>
      </c>
      <c r="E14" s="150">
        <v>0</v>
      </c>
      <c r="F14" s="134">
        <v>0</v>
      </c>
      <c r="G14" s="150">
        <v>3200</v>
      </c>
      <c r="H14" s="134">
        <v>7.0499999999999993E-2</v>
      </c>
    </row>
    <row r="15" spans="1:8" x14ac:dyDescent="0.25">
      <c r="A15" s="144" t="s">
        <v>225</v>
      </c>
      <c r="B15" s="52">
        <v>13800</v>
      </c>
      <c r="C15" s="52">
        <v>13800</v>
      </c>
      <c r="D15" s="52">
        <v>13300</v>
      </c>
      <c r="E15" s="150">
        <v>0</v>
      </c>
      <c r="F15" s="134">
        <v>0</v>
      </c>
      <c r="G15" s="150">
        <v>500</v>
      </c>
      <c r="H15" s="134">
        <v>3.7600000000000001E-2</v>
      </c>
    </row>
    <row r="16" spans="1:8" x14ac:dyDescent="0.25">
      <c r="A16" s="144" t="s">
        <v>228</v>
      </c>
      <c r="B16" s="52">
        <v>7100</v>
      </c>
      <c r="C16" s="52">
        <v>7200</v>
      </c>
      <c r="D16" s="52">
        <v>6800</v>
      </c>
      <c r="E16" s="150">
        <v>-100</v>
      </c>
      <c r="F16" s="134">
        <v>-1.3899999999999999E-2</v>
      </c>
      <c r="G16" s="150">
        <v>300</v>
      </c>
      <c r="H16" s="134">
        <v>4.41E-2</v>
      </c>
    </row>
    <row r="17" spans="1:8" x14ac:dyDescent="0.25">
      <c r="A17" s="144" t="s">
        <v>229</v>
      </c>
      <c r="B17" s="52">
        <v>22000</v>
      </c>
      <c r="C17" s="52">
        <v>22000</v>
      </c>
      <c r="D17" s="52">
        <v>20400</v>
      </c>
      <c r="E17" s="150">
        <v>0</v>
      </c>
      <c r="F17" s="134">
        <v>0</v>
      </c>
      <c r="G17" s="150">
        <v>1600</v>
      </c>
      <c r="H17" s="134">
        <v>7.8399999999999997E-2</v>
      </c>
    </row>
    <row r="18" spans="1:8" x14ac:dyDescent="0.25">
      <c r="A18" s="144" t="s">
        <v>233</v>
      </c>
      <c r="B18" s="52">
        <v>72900</v>
      </c>
      <c r="C18" s="52">
        <v>71900</v>
      </c>
      <c r="D18" s="52">
        <v>73200</v>
      </c>
      <c r="E18" s="150">
        <v>1000</v>
      </c>
      <c r="F18" s="134">
        <v>1.3899999999999999E-2</v>
      </c>
      <c r="G18" s="150">
        <v>-300</v>
      </c>
      <c r="H18" s="134">
        <v>-4.1000000000000003E-3</v>
      </c>
    </row>
    <row r="19" spans="1:8" x14ac:dyDescent="0.25">
      <c r="A19" s="144" t="s">
        <v>234</v>
      </c>
      <c r="B19" s="52">
        <v>25500</v>
      </c>
      <c r="C19" s="52">
        <v>25800</v>
      </c>
      <c r="D19" s="52">
        <v>23800</v>
      </c>
      <c r="E19" s="150">
        <v>-300</v>
      </c>
      <c r="F19" s="134">
        <v>-1.1599999999999999E-2</v>
      </c>
      <c r="G19" s="150">
        <v>1700</v>
      </c>
      <c r="H19" s="134">
        <v>7.1400000000000005E-2</v>
      </c>
    </row>
    <row r="20" spans="1:8" x14ac:dyDescent="0.25">
      <c r="A20" s="144" t="s">
        <v>236</v>
      </c>
      <c r="B20" s="52">
        <v>5800</v>
      </c>
      <c r="C20" s="52">
        <v>5900</v>
      </c>
      <c r="D20" s="52">
        <v>5600</v>
      </c>
      <c r="E20" s="150">
        <v>-100</v>
      </c>
      <c r="F20" s="134">
        <v>-1.6899999999999998E-2</v>
      </c>
      <c r="G20" s="150">
        <v>200</v>
      </c>
      <c r="H20" s="134">
        <v>3.5700000000000003E-2</v>
      </c>
    </row>
    <row r="21" spans="1:8" x14ac:dyDescent="0.25">
      <c r="A21" s="144" t="s">
        <v>272</v>
      </c>
      <c r="B21" s="52">
        <v>41600</v>
      </c>
      <c r="C21" s="52">
        <v>40200</v>
      </c>
      <c r="D21" s="52">
        <v>43800</v>
      </c>
      <c r="E21" s="150">
        <v>1400</v>
      </c>
      <c r="F21" s="134">
        <v>3.4799999999999998E-2</v>
      </c>
      <c r="G21" s="150">
        <v>-2200</v>
      </c>
      <c r="H21" s="134">
        <v>-5.0200000000000002E-2</v>
      </c>
    </row>
    <row r="22" spans="1:8" x14ac:dyDescent="0.25">
      <c r="A22" s="144" t="s">
        <v>241</v>
      </c>
      <c r="B22" s="52">
        <v>53900</v>
      </c>
      <c r="C22" s="52">
        <v>53900</v>
      </c>
      <c r="D22" s="52">
        <v>53400</v>
      </c>
      <c r="E22" s="150">
        <v>0</v>
      </c>
      <c r="F22" s="134">
        <v>0</v>
      </c>
      <c r="G22" s="150">
        <v>500</v>
      </c>
      <c r="H22" s="134">
        <v>9.4000000000000004E-3</v>
      </c>
    </row>
    <row r="23" spans="1:8" x14ac:dyDescent="0.25">
      <c r="A23" s="144" t="s">
        <v>242</v>
      </c>
      <c r="B23" s="52">
        <v>11900</v>
      </c>
      <c r="C23" s="52">
        <v>11800</v>
      </c>
      <c r="D23" s="52">
        <v>10800</v>
      </c>
      <c r="E23" s="150">
        <v>100</v>
      </c>
      <c r="F23" s="134">
        <v>8.5000000000000006E-3</v>
      </c>
      <c r="G23" s="150">
        <v>1100</v>
      </c>
      <c r="H23" s="134">
        <v>0.1019</v>
      </c>
    </row>
    <row r="24" spans="1:8" x14ac:dyDescent="0.25">
      <c r="A24" s="144" t="s">
        <v>243</v>
      </c>
      <c r="B24" s="52">
        <v>42000</v>
      </c>
      <c r="C24" s="52">
        <v>42100</v>
      </c>
      <c r="D24" s="52">
        <v>42600</v>
      </c>
      <c r="E24" s="150">
        <v>-100</v>
      </c>
      <c r="F24" s="134">
        <v>-2.3999999999999998E-3</v>
      </c>
      <c r="G24" s="150">
        <v>-600</v>
      </c>
      <c r="H24" s="134">
        <v>-1.41E-2</v>
      </c>
    </row>
    <row r="25" spans="1:8" x14ac:dyDescent="0.25">
      <c r="A25" s="144" t="s">
        <v>247</v>
      </c>
      <c r="B25" s="52">
        <v>47000</v>
      </c>
      <c r="C25" s="52">
        <v>47200</v>
      </c>
      <c r="D25" s="52">
        <v>44600</v>
      </c>
      <c r="E25" s="150">
        <v>-200</v>
      </c>
      <c r="F25" s="134">
        <v>-4.1999999999999997E-3</v>
      </c>
      <c r="G25" s="150">
        <v>2400</v>
      </c>
      <c r="H25" s="134">
        <v>5.3800000000000001E-2</v>
      </c>
    </row>
    <row r="26" spans="1:8" x14ac:dyDescent="0.25">
      <c r="A26" s="144" t="s">
        <v>253</v>
      </c>
      <c r="B26" s="52">
        <v>15500</v>
      </c>
      <c r="C26" s="52">
        <v>15600</v>
      </c>
      <c r="D26" s="52">
        <v>14500</v>
      </c>
      <c r="E26" s="150">
        <v>-100</v>
      </c>
      <c r="F26" s="134">
        <v>-6.4000000000000003E-3</v>
      </c>
      <c r="G26" s="150">
        <v>1000</v>
      </c>
      <c r="H26" s="134">
        <v>6.9000000000000006E-2</v>
      </c>
    </row>
    <row r="27" spans="1:8" x14ac:dyDescent="0.25">
      <c r="A27" s="144" t="s">
        <v>256</v>
      </c>
      <c r="B27" s="52">
        <v>59700</v>
      </c>
      <c r="C27" s="52">
        <v>58500</v>
      </c>
      <c r="D27" s="52">
        <v>58800</v>
      </c>
      <c r="E27" s="150">
        <v>1200</v>
      </c>
      <c r="F27" s="134">
        <v>2.0500000000000001E-2</v>
      </c>
      <c r="G27" s="150">
        <v>900</v>
      </c>
      <c r="H27" s="134">
        <v>1.5299999999999999E-2</v>
      </c>
    </row>
    <row r="28" spans="1:8" x14ac:dyDescent="0.25">
      <c r="A28" s="144" t="s">
        <v>257</v>
      </c>
      <c r="B28" s="52">
        <v>3000</v>
      </c>
      <c r="C28" s="52">
        <v>3000</v>
      </c>
      <c r="D28" s="52">
        <v>2900</v>
      </c>
      <c r="E28" s="150">
        <v>0</v>
      </c>
      <c r="F28" s="134">
        <v>0</v>
      </c>
      <c r="G28" s="150">
        <v>100</v>
      </c>
      <c r="H28" s="134">
        <v>3.4500000000000003E-2</v>
      </c>
    </row>
    <row r="29" spans="1:8" x14ac:dyDescent="0.25">
      <c r="A29" s="144" t="s">
        <v>258</v>
      </c>
      <c r="B29" s="52">
        <v>13300</v>
      </c>
      <c r="C29" s="52">
        <v>13400</v>
      </c>
      <c r="D29" s="52">
        <v>12500</v>
      </c>
      <c r="E29" s="150">
        <v>-100</v>
      </c>
      <c r="F29" s="134">
        <v>-7.4999999999999997E-3</v>
      </c>
      <c r="G29" s="150">
        <v>800</v>
      </c>
      <c r="H29" s="134">
        <v>6.4000000000000001E-2</v>
      </c>
    </row>
    <row r="30" spans="1:8" x14ac:dyDescent="0.25">
      <c r="A30" s="144" t="s">
        <v>261</v>
      </c>
      <c r="B30" s="52">
        <v>43400</v>
      </c>
      <c r="C30" s="52">
        <v>42100</v>
      </c>
      <c r="D30" s="52">
        <v>43400</v>
      </c>
      <c r="E30" s="150">
        <v>1300</v>
      </c>
      <c r="F30" s="134">
        <v>3.09E-2</v>
      </c>
      <c r="G30" s="150">
        <v>0</v>
      </c>
      <c r="H30" s="134">
        <v>0</v>
      </c>
    </row>
    <row r="32" spans="1:8" x14ac:dyDescent="0.25">
      <c r="A32" t="s">
        <v>64</v>
      </c>
    </row>
    <row r="48" spans="6:8" s="144" customFormat="1" x14ac:dyDescent="0.25">
      <c r="F48" s="136"/>
      <c r="H48" s="136"/>
    </row>
    <row r="49" spans="6:8" s="144" customFormat="1" x14ac:dyDescent="0.25">
      <c r="F49" s="136"/>
      <c r="H49" s="136"/>
    </row>
    <row r="52" spans="6:8" s="144" customFormat="1" x14ac:dyDescent="0.25">
      <c r="F52" s="136"/>
      <c r="H52" s="136"/>
    </row>
    <row r="53" spans="6:8" s="144" customFormat="1" x14ac:dyDescent="0.25">
      <c r="F53" s="136"/>
      <c r="H53" s="136"/>
    </row>
  </sheetData>
  <mergeCells count="1">
    <mergeCell ref="E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CDC99-9273-4531-8EE3-0E60E70B6582}">
  <sheetPr>
    <tabColor rgb="FF00B050"/>
  </sheetPr>
  <dimension ref="A1:J30"/>
  <sheetViews>
    <sheetView workbookViewId="0"/>
  </sheetViews>
  <sheetFormatPr defaultRowHeight="15" x14ac:dyDescent="0.25"/>
  <cols>
    <col min="1" max="1" width="44.140625" bestFit="1" customWidth="1"/>
    <col min="2" max="4" width="11.5703125" bestFit="1" customWidth="1"/>
    <col min="6" max="6" width="9.140625" style="136"/>
    <col min="8" max="8" width="9.140625" style="136"/>
    <col min="10" max="10" width="43.85546875" bestFit="1" customWidth="1"/>
  </cols>
  <sheetData>
    <row r="1" spans="1:10" x14ac:dyDescent="0.25">
      <c r="A1" t="s">
        <v>307</v>
      </c>
      <c r="E1" s="249" t="s">
        <v>23</v>
      </c>
      <c r="F1" s="249"/>
      <c r="G1" s="249"/>
      <c r="H1" s="249"/>
    </row>
    <row r="2" spans="1:10" x14ac:dyDescent="0.25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6" t="s">
        <v>41</v>
      </c>
      <c r="G2" t="s">
        <v>0</v>
      </c>
      <c r="H2" s="136" t="s">
        <v>41</v>
      </c>
    </row>
    <row r="3" spans="1:10" x14ac:dyDescent="0.25">
      <c r="A3" s="20" t="s">
        <v>194</v>
      </c>
      <c r="B3" t="s">
        <v>1</v>
      </c>
      <c r="C3" t="s">
        <v>1</v>
      </c>
      <c r="D3" t="s">
        <v>27</v>
      </c>
      <c r="E3" t="s">
        <v>1</v>
      </c>
      <c r="F3" s="136" t="s">
        <v>42</v>
      </c>
      <c r="G3" t="s">
        <v>27</v>
      </c>
      <c r="H3" s="136" t="s">
        <v>42</v>
      </c>
    </row>
    <row r="5" spans="1:10" x14ac:dyDescent="0.25">
      <c r="A5" s="144" t="s">
        <v>29</v>
      </c>
      <c r="B5" s="52">
        <v>185300</v>
      </c>
      <c r="C5" s="52">
        <v>186700</v>
      </c>
      <c r="D5" s="52">
        <v>179400</v>
      </c>
      <c r="E5" s="150">
        <v>-1400</v>
      </c>
      <c r="F5" s="134">
        <v>-7.4999999999999997E-3</v>
      </c>
      <c r="G5" s="150">
        <v>5900</v>
      </c>
      <c r="H5" s="134">
        <v>3.2899999999999999E-2</v>
      </c>
      <c r="J5" s="144"/>
    </row>
    <row r="6" spans="1:10" x14ac:dyDescent="0.25">
      <c r="A6" s="144" t="s">
        <v>198</v>
      </c>
      <c r="B6" s="52">
        <v>162200</v>
      </c>
      <c r="C6" s="52">
        <v>164100</v>
      </c>
      <c r="D6" s="52">
        <v>156800</v>
      </c>
      <c r="E6" s="150">
        <v>-1900</v>
      </c>
      <c r="F6" s="134">
        <v>-1.1599999999999999E-2</v>
      </c>
      <c r="G6" s="150">
        <v>5400</v>
      </c>
      <c r="H6" s="134">
        <v>3.44E-2</v>
      </c>
      <c r="J6" s="144"/>
    </row>
    <row r="7" spans="1:10" x14ac:dyDescent="0.25">
      <c r="A7" s="144" t="s">
        <v>199</v>
      </c>
      <c r="B7" s="52">
        <v>15900</v>
      </c>
      <c r="C7" s="52">
        <v>16000</v>
      </c>
      <c r="D7" s="52">
        <v>15800</v>
      </c>
      <c r="E7" s="150">
        <v>-100</v>
      </c>
      <c r="F7" s="134">
        <v>-6.3E-3</v>
      </c>
      <c r="G7" s="150">
        <v>100</v>
      </c>
      <c r="H7" s="134">
        <v>6.3E-3</v>
      </c>
      <c r="J7" s="144"/>
    </row>
    <row r="8" spans="1:10" x14ac:dyDescent="0.25">
      <c r="A8" s="144" t="s">
        <v>213</v>
      </c>
      <c r="B8" s="52">
        <v>169400</v>
      </c>
      <c r="C8" s="52">
        <v>170700</v>
      </c>
      <c r="D8" s="52">
        <v>163600</v>
      </c>
      <c r="E8" s="150">
        <v>-1300</v>
      </c>
      <c r="F8" s="134">
        <v>-7.6E-3</v>
      </c>
      <c r="G8" s="150">
        <v>5800</v>
      </c>
      <c r="H8" s="134">
        <v>3.5499999999999997E-2</v>
      </c>
      <c r="J8" s="144"/>
    </row>
    <row r="9" spans="1:10" x14ac:dyDescent="0.25">
      <c r="A9" s="144" t="s">
        <v>214</v>
      </c>
      <c r="B9" s="52">
        <v>146300</v>
      </c>
      <c r="C9" s="52">
        <v>148100</v>
      </c>
      <c r="D9" s="52">
        <v>141000</v>
      </c>
      <c r="E9" s="150">
        <v>-1800</v>
      </c>
      <c r="F9" s="134">
        <v>-1.2200000000000001E-2</v>
      </c>
      <c r="G9" s="150">
        <v>5300</v>
      </c>
      <c r="H9" s="134">
        <v>3.7600000000000001E-2</v>
      </c>
      <c r="J9" s="144"/>
    </row>
    <row r="10" spans="1:10" x14ac:dyDescent="0.25">
      <c r="A10" s="144" t="s">
        <v>200</v>
      </c>
      <c r="B10" s="52">
        <v>10900</v>
      </c>
      <c r="C10" s="52">
        <v>11000</v>
      </c>
      <c r="D10" s="52">
        <v>11000</v>
      </c>
      <c r="E10" s="150">
        <v>-100</v>
      </c>
      <c r="F10" s="134">
        <v>-9.1000000000000004E-3</v>
      </c>
      <c r="G10" s="150">
        <v>-100</v>
      </c>
      <c r="H10" s="134">
        <v>-9.1000000000000004E-3</v>
      </c>
      <c r="J10" s="144"/>
    </row>
    <row r="11" spans="1:10" x14ac:dyDescent="0.25">
      <c r="A11" s="144" t="s">
        <v>206</v>
      </c>
      <c r="B11" s="52">
        <v>5000</v>
      </c>
      <c r="C11" s="52">
        <v>5000</v>
      </c>
      <c r="D11" s="52">
        <v>4800</v>
      </c>
      <c r="E11" s="150">
        <v>0</v>
      </c>
      <c r="F11" s="134">
        <v>0</v>
      </c>
      <c r="G11" s="150">
        <v>200</v>
      </c>
      <c r="H11" s="134">
        <v>4.1700000000000001E-2</v>
      </c>
      <c r="J11" s="144"/>
    </row>
    <row r="12" spans="1:10" x14ac:dyDescent="0.25">
      <c r="A12" s="144" t="s">
        <v>215</v>
      </c>
      <c r="B12" s="52">
        <v>41700</v>
      </c>
      <c r="C12" s="52">
        <v>42100</v>
      </c>
      <c r="D12" s="52">
        <v>39300</v>
      </c>
      <c r="E12" s="150">
        <v>-400</v>
      </c>
      <c r="F12" s="134">
        <v>-9.4999999999999998E-3</v>
      </c>
      <c r="G12" s="150">
        <v>2400</v>
      </c>
      <c r="H12" s="134">
        <v>6.1100000000000002E-2</v>
      </c>
      <c r="J12" s="144"/>
    </row>
    <row r="13" spans="1:10" x14ac:dyDescent="0.25">
      <c r="A13" s="144" t="s">
        <v>216</v>
      </c>
      <c r="B13" s="52">
        <v>3600</v>
      </c>
      <c r="C13" s="52">
        <v>3600</v>
      </c>
      <c r="D13" s="52">
        <v>3400</v>
      </c>
      <c r="E13" s="150">
        <v>0</v>
      </c>
      <c r="F13" s="134">
        <v>0</v>
      </c>
      <c r="G13" s="150">
        <v>200</v>
      </c>
      <c r="H13" s="134">
        <v>5.8799999999999998E-2</v>
      </c>
      <c r="J13" s="144"/>
    </row>
    <row r="14" spans="1:10" x14ac:dyDescent="0.25">
      <c r="A14" s="144" t="s">
        <v>219</v>
      </c>
      <c r="B14" s="52">
        <v>33300</v>
      </c>
      <c r="C14" s="52">
        <v>33700</v>
      </c>
      <c r="D14" s="52">
        <v>31100</v>
      </c>
      <c r="E14" s="150">
        <v>-400</v>
      </c>
      <c r="F14" s="134">
        <v>-1.1900000000000001E-2</v>
      </c>
      <c r="G14" s="150">
        <v>2200</v>
      </c>
      <c r="H14" s="134">
        <v>7.0699999999999999E-2</v>
      </c>
      <c r="J14" s="144"/>
    </row>
    <row r="15" spans="1:10" x14ac:dyDescent="0.25">
      <c r="A15" s="144" t="s">
        <v>225</v>
      </c>
      <c r="B15" s="52">
        <v>4800</v>
      </c>
      <c r="C15" s="52">
        <v>4800</v>
      </c>
      <c r="D15" s="52">
        <v>4800</v>
      </c>
      <c r="E15" s="150">
        <v>0</v>
      </c>
      <c r="F15" s="134">
        <v>0</v>
      </c>
      <c r="G15" s="150">
        <v>0</v>
      </c>
      <c r="H15" s="134">
        <v>0</v>
      </c>
      <c r="J15" s="144"/>
    </row>
    <row r="16" spans="1:10" x14ac:dyDescent="0.25">
      <c r="A16" s="144" t="s">
        <v>228</v>
      </c>
      <c r="B16" s="52">
        <v>2500</v>
      </c>
      <c r="C16" s="52">
        <v>2500</v>
      </c>
      <c r="D16" s="52">
        <v>2400</v>
      </c>
      <c r="E16" s="150">
        <v>0</v>
      </c>
      <c r="F16" s="134">
        <v>0</v>
      </c>
      <c r="G16" s="150">
        <v>100</v>
      </c>
      <c r="H16" s="134">
        <v>4.1700000000000001E-2</v>
      </c>
      <c r="J16" s="144"/>
    </row>
    <row r="17" spans="1:10" x14ac:dyDescent="0.25">
      <c r="A17" s="144" t="s">
        <v>229</v>
      </c>
      <c r="B17" s="52">
        <v>10400</v>
      </c>
      <c r="C17" s="52">
        <v>10400</v>
      </c>
      <c r="D17" s="52">
        <v>10400</v>
      </c>
      <c r="E17" s="150">
        <v>0</v>
      </c>
      <c r="F17" s="134">
        <v>0</v>
      </c>
      <c r="G17" s="150">
        <v>0</v>
      </c>
      <c r="H17" s="134">
        <v>0</v>
      </c>
      <c r="J17" s="144"/>
    </row>
    <row r="18" spans="1:10" x14ac:dyDescent="0.25">
      <c r="A18" s="144" t="s">
        <v>233</v>
      </c>
      <c r="B18" s="52">
        <v>17700</v>
      </c>
      <c r="C18" s="52">
        <v>17500</v>
      </c>
      <c r="D18" s="52">
        <v>17400</v>
      </c>
      <c r="E18" s="150">
        <v>200</v>
      </c>
      <c r="F18" s="134">
        <v>1.14E-2</v>
      </c>
      <c r="G18" s="150">
        <v>300</v>
      </c>
      <c r="H18" s="134">
        <v>1.72E-2</v>
      </c>
      <c r="J18" s="144"/>
    </row>
    <row r="19" spans="1:10" x14ac:dyDescent="0.25">
      <c r="A19" s="144" t="s">
        <v>241</v>
      </c>
      <c r="B19" s="52">
        <v>20200</v>
      </c>
      <c r="C19" s="52">
        <v>20100</v>
      </c>
      <c r="D19" s="52">
        <v>19900</v>
      </c>
      <c r="E19" s="150">
        <v>100</v>
      </c>
      <c r="F19" s="134">
        <v>5.0000000000000001E-3</v>
      </c>
      <c r="G19" s="150">
        <v>300</v>
      </c>
      <c r="H19" s="134">
        <v>1.5100000000000001E-2</v>
      </c>
      <c r="J19" s="144"/>
    </row>
    <row r="20" spans="1:10" x14ac:dyDescent="0.25">
      <c r="A20" s="144" t="s">
        <v>247</v>
      </c>
      <c r="B20" s="52">
        <v>46800</v>
      </c>
      <c r="C20" s="52">
        <v>48600</v>
      </c>
      <c r="D20" s="52">
        <v>45000</v>
      </c>
      <c r="E20" s="150">
        <v>-1800</v>
      </c>
      <c r="F20" s="134">
        <v>-3.6999999999999998E-2</v>
      </c>
      <c r="G20" s="150">
        <v>1800</v>
      </c>
      <c r="H20" s="134">
        <v>0.04</v>
      </c>
      <c r="J20" s="144"/>
    </row>
    <row r="21" spans="1:10" x14ac:dyDescent="0.25">
      <c r="A21" s="144" t="s">
        <v>250</v>
      </c>
      <c r="B21" s="52">
        <v>39800</v>
      </c>
      <c r="C21" s="52">
        <v>41700</v>
      </c>
      <c r="D21" s="52">
        <v>38000</v>
      </c>
      <c r="E21" s="150">
        <v>-1900</v>
      </c>
      <c r="F21" s="134">
        <v>-4.5600000000000002E-2</v>
      </c>
      <c r="G21" s="150">
        <v>1800</v>
      </c>
      <c r="H21" s="134">
        <v>4.7399999999999998E-2</v>
      </c>
      <c r="J21" s="144"/>
    </row>
    <row r="22" spans="1:10" x14ac:dyDescent="0.25">
      <c r="A22" s="144" t="s">
        <v>252</v>
      </c>
      <c r="B22" s="52">
        <v>30500</v>
      </c>
      <c r="C22" s="52">
        <v>32300</v>
      </c>
      <c r="D22" s="52">
        <v>29300</v>
      </c>
      <c r="E22" s="150">
        <v>-1800</v>
      </c>
      <c r="F22" s="134">
        <v>-5.57E-2</v>
      </c>
      <c r="G22" s="150">
        <v>1200</v>
      </c>
      <c r="H22" s="134">
        <v>4.1000000000000002E-2</v>
      </c>
      <c r="J22" s="144"/>
    </row>
    <row r="23" spans="1:10" x14ac:dyDescent="0.25">
      <c r="A23" s="144" t="s">
        <v>253</v>
      </c>
      <c r="B23" s="52">
        <v>7000</v>
      </c>
      <c r="C23" s="52">
        <v>6900</v>
      </c>
      <c r="D23" s="52">
        <v>6600</v>
      </c>
      <c r="E23" s="150">
        <v>100</v>
      </c>
      <c r="F23" s="134">
        <v>1.4500000000000001E-2</v>
      </c>
      <c r="G23" s="150">
        <v>400</v>
      </c>
      <c r="H23" s="134">
        <v>6.0600000000000001E-2</v>
      </c>
      <c r="J23" s="144"/>
    </row>
    <row r="24" spans="1:10" x14ac:dyDescent="0.25">
      <c r="A24" s="144" t="s">
        <v>256</v>
      </c>
      <c r="B24" s="52">
        <v>23100</v>
      </c>
      <c r="C24" s="52">
        <v>22600</v>
      </c>
      <c r="D24" s="52">
        <v>22600</v>
      </c>
      <c r="E24" s="150">
        <v>500</v>
      </c>
      <c r="F24" s="134">
        <v>2.2100000000000002E-2</v>
      </c>
      <c r="G24" s="150">
        <v>500</v>
      </c>
      <c r="H24" s="134">
        <v>2.2100000000000002E-2</v>
      </c>
      <c r="J24" s="144"/>
    </row>
    <row r="25" spans="1:10" x14ac:dyDescent="0.25">
      <c r="A25" s="144" t="s">
        <v>257</v>
      </c>
      <c r="B25" s="52">
        <v>1400</v>
      </c>
      <c r="C25" s="52">
        <v>1400</v>
      </c>
      <c r="D25" s="52">
        <v>1400</v>
      </c>
      <c r="E25" s="150">
        <v>0</v>
      </c>
      <c r="F25" s="134">
        <v>0</v>
      </c>
      <c r="G25" s="150">
        <v>0</v>
      </c>
      <c r="H25" s="134">
        <v>0</v>
      </c>
      <c r="J25" s="144"/>
    </row>
    <row r="26" spans="1:10" x14ac:dyDescent="0.25">
      <c r="A26" s="144" t="s">
        <v>258</v>
      </c>
      <c r="B26" s="52">
        <v>4700</v>
      </c>
      <c r="C26" s="52">
        <v>4700</v>
      </c>
      <c r="D26" s="52">
        <v>4600</v>
      </c>
      <c r="E26" s="150">
        <v>0</v>
      </c>
      <c r="F26" s="134">
        <v>0</v>
      </c>
      <c r="G26" s="150">
        <v>100</v>
      </c>
      <c r="H26" s="134">
        <v>2.1700000000000001E-2</v>
      </c>
      <c r="J26" s="144"/>
    </row>
    <row r="27" spans="1:10" x14ac:dyDescent="0.25">
      <c r="A27" s="144" t="s">
        <v>261</v>
      </c>
      <c r="B27" s="52">
        <v>17000</v>
      </c>
      <c r="C27" s="52">
        <v>16500</v>
      </c>
      <c r="D27" s="52">
        <v>16600</v>
      </c>
      <c r="E27" s="150">
        <v>500</v>
      </c>
      <c r="F27" s="134">
        <v>3.0300000000000001E-2</v>
      </c>
      <c r="G27" s="150">
        <v>400</v>
      </c>
      <c r="H27" s="134">
        <v>2.41E-2</v>
      </c>
      <c r="J27" s="144"/>
    </row>
    <row r="28" spans="1:10" x14ac:dyDescent="0.25">
      <c r="B28" s="52"/>
      <c r="C28" s="52"/>
      <c r="D28" s="52"/>
      <c r="E28" s="87"/>
      <c r="G28" s="87"/>
    </row>
    <row r="29" spans="1:10" x14ac:dyDescent="0.25">
      <c r="B29" s="52"/>
      <c r="C29" s="52"/>
      <c r="D29" s="52"/>
      <c r="E29" s="87"/>
      <c r="G29" s="87"/>
    </row>
    <row r="30" spans="1:10" x14ac:dyDescent="0.25">
      <c r="A30" t="s">
        <v>64</v>
      </c>
      <c r="B30" s="52"/>
      <c r="C30" s="52"/>
      <c r="D30" s="52"/>
      <c r="E30" s="87"/>
      <c r="G30" s="87"/>
    </row>
  </sheetData>
  <mergeCells count="1">
    <mergeCell ref="E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C48E7-4EA5-4843-9EC7-07EC7D209266}">
  <sheetPr>
    <tabColor rgb="FF00B050"/>
  </sheetPr>
  <dimension ref="A1:K43"/>
  <sheetViews>
    <sheetView workbookViewId="0"/>
  </sheetViews>
  <sheetFormatPr defaultRowHeight="15" x14ac:dyDescent="0.25"/>
  <cols>
    <col min="1" max="1" width="39.42578125" bestFit="1" customWidth="1"/>
    <col min="2" max="4" width="11.5703125" bestFit="1" customWidth="1"/>
    <col min="6" max="6" width="9.140625" style="136"/>
    <col min="8" max="8" width="9.140625" style="136"/>
  </cols>
  <sheetData>
    <row r="1" spans="1:11" x14ac:dyDescent="0.25">
      <c r="A1" t="s">
        <v>307</v>
      </c>
      <c r="E1" s="249" t="s">
        <v>23</v>
      </c>
      <c r="F1" s="249"/>
      <c r="G1" s="249"/>
      <c r="H1" s="249"/>
    </row>
    <row r="2" spans="1:11" x14ac:dyDescent="0.25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6" t="s">
        <v>41</v>
      </c>
      <c r="G2" t="s">
        <v>0</v>
      </c>
      <c r="H2" s="136" t="s">
        <v>41</v>
      </c>
    </row>
    <row r="3" spans="1:11" x14ac:dyDescent="0.25">
      <c r="A3" s="20" t="s">
        <v>38</v>
      </c>
      <c r="B3" t="s">
        <v>1</v>
      </c>
      <c r="C3" t="s">
        <v>1</v>
      </c>
      <c r="D3" t="s">
        <v>27</v>
      </c>
      <c r="E3" t="s">
        <v>1</v>
      </c>
      <c r="F3" s="136" t="s">
        <v>42</v>
      </c>
      <c r="G3" t="s">
        <v>27</v>
      </c>
      <c r="H3" s="136" t="s">
        <v>42</v>
      </c>
    </row>
    <row r="5" spans="1:11" x14ac:dyDescent="0.25">
      <c r="A5" s="144" t="s">
        <v>29</v>
      </c>
      <c r="B5" s="52">
        <v>168400</v>
      </c>
      <c r="C5" s="52">
        <v>167100</v>
      </c>
      <c r="D5" s="52">
        <v>163300</v>
      </c>
      <c r="E5" s="150">
        <v>1300</v>
      </c>
      <c r="F5" s="134">
        <v>7.7999999999999996E-3</v>
      </c>
      <c r="G5" s="150">
        <v>5100</v>
      </c>
      <c r="H5" s="134">
        <v>3.1199999999999999E-2</v>
      </c>
      <c r="J5" s="144"/>
      <c r="K5" s="144"/>
    </row>
    <row r="6" spans="1:11" x14ac:dyDescent="0.25">
      <c r="A6" s="144" t="s">
        <v>198</v>
      </c>
      <c r="B6" s="52">
        <v>142000</v>
      </c>
      <c r="C6" s="52">
        <v>141400</v>
      </c>
      <c r="D6" s="52">
        <v>137800</v>
      </c>
      <c r="E6" s="150">
        <v>600</v>
      </c>
      <c r="F6" s="134">
        <v>4.1999999999999997E-3</v>
      </c>
      <c r="G6" s="150">
        <v>4200</v>
      </c>
      <c r="H6" s="134">
        <v>3.0499999999999999E-2</v>
      </c>
      <c r="J6" s="144"/>
      <c r="K6" s="144"/>
    </row>
    <row r="7" spans="1:11" x14ac:dyDescent="0.25">
      <c r="A7" s="144" t="s">
        <v>199</v>
      </c>
      <c r="B7" s="52">
        <v>46000</v>
      </c>
      <c r="C7" s="52">
        <v>45700</v>
      </c>
      <c r="D7" s="52">
        <v>43900</v>
      </c>
      <c r="E7" s="150">
        <v>300</v>
      </c>
      <c r="F7" s="134">
        <v>6.6E-3</v>
      </c>
      <c r="G7" s="150">
        <v>2100</v>
      </c>
      <c r="H7" s="134">
        <v>4.7800000000000002E-2</v>
      </c>
      <c r="J7" s="144"/>
      <c r="K7" s="144"/>
    </row>
    <row r="8" spans="1:11" x14ac:dyDescent="0.25">
      <c r="A8" s="144" t="s">
        <v>213</v>
      </c>
      <c r="B8" s="52">
        <v>122400</v>
      </c>
      <c r="C8" s="52">
        <v>121400</v>
      </c>
      <c r="D8" s="52">
        <v>119400</v>
      </c>
      <c r="E8" s="150">
        <v>1000</v>
      </c>
      <c r="F8" s="134">
        <v>8.2000000000000007E-3</v>
      </c>
      <c r="G8" s="150">
        <v>3000</v>
      </c>
      <c r="H8" s="134">
        <v>2.5100000000000001E-2</v>
      </c>
      <c r="J8" s="144"/>
      <c r="K8" s="144"/>
    </row>
    <row r="9" spans="1:11" x14ac:dyDescent="0.25">
      <c r="A9" s="144" t="s">
        <v>214</v>
      </c>
      <c r="B9" s="52">
        <v>96000</v>
      </c>
      <c r="C9" s="52">
        <v>95700</v>
      </c>
      <c r="D9" s="52">
        <v>93900</v>
      </c>
      <c r="E9" s="150">
        <v>300</v>
      </c>
      <c r="F9" s="134">
        <v>3.0999999999999999E-3</v>
      </c>
      <c r="G9" s="150">
        <v>2100</v>
      </c>
      <c r="H9" s="134">
        <v>2.24E-2</v>
      </c>
      <c r="J9" s="144"/>
      <c r="K9" s="144"/>
    </row>
    <row r="10" spans="1:11" x14ac:dyDescent="0.25">
      <c r="A10" s="144" t="s">
        <v>200</v>
      </c>
      <c r="B10" s="52">
        <v>7300</v>
      </c>
      <c r="C10" s="52">
        <v>7300</v>
      </c>
      <c r="D10" s="52">
        <v>7300</v>
      </c>
      <c r="E10" s="150">
        <v>0</v>
      </c>
      <c r="F10" s="134">
        <v>0</v>
      </c>
      <c r="G10" s="150">
        <v>0</v>
      </c>
      <c r="H10" s="134">
        <v>0</v>
      </c>
      <c r="J10" s="144"/>
      <c r="K10" s="144"/>
    </row>
    <row r="11" spans="1:11" x14ac:dyDescent="0.25">
      <c r="A11" s="144" t="s">
        <v>206</v>
      </c>
      <c r="B11" s="52">
        <v>38700</v>
      </c>
      <c r="C11" s="52">
        <v>38400</v>
      </c>
      <c r="D11" s="52">
        <v>36600</v>
      </c>
      <c r="E11" s="150">
        <v>300</v>
      </c>
      <c r="F11" s="134">
        <v>7.7999999999999996E-3</v>
      </c>
      <c r="G11" s="150">
        <v>2100</v>
      </c>
      <c r="H11" s="134">
        <v>5.74E-2</v>
      </c>
      <c r="J11" s="144"/>
      <c r="K11" s="144"/>
    </row>
    <row r="12" spans="1:11" x14ac:dyDescent="0.25">
      <c r="A12" s="144" t="s">
        <v>207</v>
      </c>
      <c r="B12" s="52">
        <v>26800</v>
      </c>
      <c r="C12" s="52">
        <v>26800</v>
      </c>
      <c r="D12" s="52">
        <v>25100</v>
      </c>
      <c r="E12" s="150">
        <v>0</v>
      </c>
      <c r="F12" s="134">
        <v>0</v>
      </c>
      <c r="G12" s="150">
        <v>1700</v>
      </c>
      <c r="H12" s="134">
        <v>6.7699999999999996E-2</v>
      </c>
      <c r="J12" s="144"/>
      <c r="K12" s="144"/>
    </row>
    <row r="13" spans="1:11" x14ac:dyDescent="0.25">
      <c r="A13" s="144" t="s">
        <v>210</v>
      </c>
      <c r="B13" s="52">
        <v>11900</v>
      </c>
      <c r="C13" s="52">
        <v>11600</v>
      </c>
      <c r="D13" s="52">
        <v>11500</v>
      </c>
      <c r="E13" s="150">
        <v>300</v>
      </c>
      <c r="F13" s="134">
        <v>2.5899999999999999E-2</v>
      </c>
      <c r="G13" s="150">
        <v>400</v>
      </c>
      <c r="H13" s="134">
        <v>3.4799999999999998E-2</v>
      </c>
      <c r="J13" s="144"/>
      <c r="K13" s="144"/>
    </row>
    <row r="14" spans="1:11" x14ac:dyDescent="0.25">
      <c r="A14" s="144" t="s">
        <v>225</v>
      </c>
      <c r="B14" s="52">
        <v>37200</v>
      </c>
      <c r="C14" s="52">
        <v>37400</v>
      </c>
      <c r="D14" s="52">
        <v>36000</v>
      </c>
      <c r="E14" s="150">
        <v>-200</v>
      </c>
      <c r="F14" s="134">
        <v>-5.3E-3</v>
      </c>
      <c r="G14" s="150">
        <v>1200</v>
      </c>
      <c r="H14" s="134">
        <v>3.3300000000000003E-2</v>
      </c>
      <c r="J14" s="144"/>
      <c r="K14" s="144"/>
    </row>
    <row r="15" spans="1:11" x14ac:dyDescent="0.25">
      <c r="A15" s="144" t="s">
        <v>216</v>
      </c>
      <c r="B15" s="52">
        <v>8300</v>
      </c>
      <c r="C15" s="52">
        <v>8400</v>
      </c>
      <c r="D15" s="52">
        <v>8200</v>
      </c>
      <c r="E15" s="150">
        <v>-100</v>
      </c>
      <c r="F15" s="134">
        <v>-1.1900000000000001E-2</v>
      </c>
      <c r="G15" s="150">
        <v>100</v>
      </c>
      <c r="H15" s="134">
        <v>1.2200000000000001E-2</v>
      </c>
      <c r="J15" s="144"/>
      <c r="K15" s="144"/>
    </row>
    <row r="16" spans="1:11" x14ac:dyDescent="0.25">
      <c r="A16" s="144" t="s">
        <v>219</v>
      </c>
      <c r="B16" s="52">
        <v>16400</v>
      </c>
      <c r="C16" s="52">
        <v>16500</v>
      </c>
      <c r="D16" s="52">
        <v>16100</v>
      </c>
      <c r="E16" s="150">
        <v>-100</v>
      </c>
      <c r="F16" s="134">
        <v>-6.1000000000000004E-3</v>
      </c>
      <c r="G16" s="150">
        <v>300</v>
      </c>
      <c r="H16" s="134">
        <v>1.8599999999999998E-2</v>
      </c>
      <c r="J16" s="144"/>
      <c r="K16" s="144"/>
    </row>
    <row r="17" spans="1:11" x14ac:dyDescent="0.25">
      <c r="A17" s="144" t="s">
        <v>225</v>
      </c>
      <c r="B17" s="52">
        <v>12500</v>
      </c>
      <c r="C17" s="52">
        <v>12500</v>
      </c>
      <c r="D17" s="52">
        <v>11700</v>
      </c>
      <c r="E17" s="150">
        <v>0</v>
      </c>
      <c r="F17" s="134">
        <v>0</v>
      </c>
      <c r="G17" s="150">
        <v>800</v>
      </c>
      <c r="H17" s="134">
        <v>6.8400000000000002E-2</v>
      </c>
      <c r="J17" s="144"/>
      <c r="K17" s="144"/>
    </row>
    <row r="18" spans="1:11" x14ac:dyDescent="0.25">
      <c r="A18" s="144" t="s">
        <v>228</v>
      </c>
      <c r="B18" s="52">
        <v>700</v>
      </c>
      <c r="C18" s="52">
        <v>700</v>
      </c>
      <c r="D18" s="52">
        <v>700</v>
      </c>
      <c r="E18" s="150">
        <v>0</v>
      </c>
      <c r="F18" s="134">
        <v>0</v>
      </c>
      <c r="G18" s="150">
        <v>0</v>
      </c>
      <c r="H18" s="134">
        <v>0</v>
      </c>
      <c r="J18" s="144"/>
      <c r="K18" s="144"/>
    </row>
    <row r="19" spans="1:11" x14ac:dyDescent="0.25">
      <c r="A19" s="144" t="s">
        <v>229</v>
      </c>
      <c r="B19" s="52">
        <v>5100</v>
      </c>
      <c r="C19" s="52">
        <v>5000</v>
      </c>
      <c r="D19" s="52">
        <v>5000</v>
      </c>
      <c r="E19" s="150">
        <v>100</v>
      </c>
      <c r="F19" s="134">
        <v>0.02</v>
      </c>
      <c r="G19" s="150">
        <v>100</v>
      </c>
      <c r="H19" s="134">
        <v>0.02</v>
      </c>
      <c r="J19" s="144"/>
      <c r="K19" s="144"/>
    </row>
    <row r="20" spans="1:11" x14ac:dyDescent="0.25">
      <c r="A20" s="144" t="s">
        <v>233</v>
      </c>
      <c r="B20" s="52">
        <v>18300</v>
      </c>
      <c r="C20" s="52">
        <v>18200</v>
      </c>
      <c r="D20" s="52">
        <v>18300</v>
      </c>
      <c r="E20" s="150">
        <v>100</v>
      </c>
      <c r="F20" s="134">
        <v>5.4999999999999997E-3</v>
      </c>
      <c r="G20" s="150">
        <v>0</v>
      </c>
      <c r="H20" s="134">
        <v>0</v>
      </c>
      <c r="J20" s="144"/>
      <c r="K20" s="144"/>
    </row>
    <row r="21" spans="1:11" x14ac:dyDescent="0.25">
      <c r="A21" s="144" t="s">
        <v>241</v>
      </c>
      <c r="B21" s="52">
        <v>14800</v>
      </c>
      <c r="C21" s="52">
        <v>14700</v>
      </c>
      <c r="D21" s="52">
        <v>14900</v>
      </c>
      <c r="E21" s="150">
        <v>100</v>
      </c>
      <c r="F21" s="134">
        <v>6.7999999999999996E-3</v>
      </c>
      <c r="G21" s="150">
        <v>-100</v>
      </c>
      <c r="H21" s="134">
        <v>-6.7000000000000002E-3</v>
      </c>
      <c r="J21" s="144"/>
      <c r="K21" s="144"/>
    </row>
    <row r="22" spans="1:11" x14ac:dyDescent="0.25">
      <c r="A22" s="144" t="s">
        <v>247</v>
      </c>
      <c r="B22" s="52">
        <v>14500</v>
      </c>
      <c r="C22" s="52">
        <v>14300</v>
      </c>
      <c r="D22" s="52">
        <v>13900</v>
      </c>
      <c r="E22" s="150">
        <v>200</v>
      </c>
      <c r="F22" s="134">
        <v>1.4E-2</v>
      </c>
      <c r="G22" s="150">
        <v>600</v>
      </c>
      <c r="H22" s="134">
        <v>4.3200000000000002E-2</v>
      </c>
      <c r="J22" s="144"/>
      <c r="K22" s="144"/>
    </row>
    <row r="23" spans="1:11" x14ac:dyDescent="0.25">
      <c r="A23" s="144" t="s">
        <v>253</v>
      </c>
      <c r="B23" s="52">
        <v>5400</v>
      </c>
      <c r="C23" s="52">
        <v>5400</v>
      </c>
      <c r="D23" s="52">
        <v>5100</v>
      </c>
      <c r="E23" s="150">
        <v>0</v>
      </c>
      <c r="F23" s="134">
        <v>0</v>
      </c>
      <c r="G23" s="150">
        <v>300</v>
      </c>
      <c r="H23" s="134">
        <v>5.8799999999999998E-2</v>
      </c>
      <c r="J23" s="144"/>
      <c r="K23" s="144"/>
    </row>
    <row r="24" spans="1:11" x14ac:dyDescent="0.25">
      <c r="A24" s="144" t="s">
        <v>256</v>
      </c>
      <c r="B24" s="52">
        <v>26400</v>
      </c>
      <c r="C24" s="52">
        <v>25700</v>
      </c>
      <c r="D24" s="52">
        <v>25500</v>
      </c>
      <c r="E24" s="150">
        <v>700</v>
      </c>
      <c r="F24" s="134">
        <v>2.7199999999999998E-2</v>
      </c>
      <c r="G24" s="150">
        <v>900</v>
      </c>
      <c r="H24" s="134">
        <v>3.5299999999999998E-2</v>
      </c>
      <c r="J24" s="144"/>
      <c r="K24" s="144"/>
    </row>
    <row r="25" spans="1:11" x14ac:dyDescent="0.25">
      <c r="A25" s="144" t="s">
        <v>257</v>
      </c>
      <c r="B25" s="52">
        <v>600</v>
      </c>
      <c r="C25" s="52">
        <v>600</v>
      </c>
      <c r="D25" s="52">
        <v>700</v>
      </c>
      <c r="E25" s="150">
        <v>0</v>
      </c>
      <c r="F25" s="134">
        <v>0</v>
      </c>
      <c r="G25" s="150">
        <v>-100</v>
      </c>
      <c r="H25" s="134">
        <v>-0.1429</v>
      </c>
      <c r="J25" s="144"/>
      <c r="K25" s="144"/>
    </row>
    <row r="26" spans="1:11" x14ac:dyDescent="0.25">
      <c r="A26" s="144" t="s">
        <v>258</v>
      </c>
      <c r="B26" s="52">
        <v>3600</v>
      </c>
      <c r="C26" s="52">
        <v>3600</v>
      </c>
      <c r="D26" s="52">
        <v>3500</v>
      </c>
      <c r="E26" s="150">
        <v>0</v>
      </c>
      <c r="F26" s="134">
        <v>0</v>
      </c>
      <c r="G26" s="150">
        <v>100</v>
      </c>
      <c r="H26" s="134">
        <v>2.86E-2</v>
      </c>
      <c r="J26" s="144"/>
      <c r="K26" s="144"/>
    </row>
    <row r="27" spans="1:11" x14ac:dyDescent="0.25">
      <c r="A27" s="144" t="s">
        <v>261</v>
      </c>
      <c r="B27" s="52">
        <v>22200</v>
      </c>
      <c r="C27" s="52">
        <v>21500</v>
      </c>
      <c r="D27" s="52">
        <v>21300</v>
      </c>
      <c r="E27" s="150">
        <v>700</v>
      </c>
      <c r="F27" s="134">
        <v>3.2599999999999997E-2</v>
      </c>
      <c r="G27" s="150">
        <v>900</v>
      </c>
      <c r="H27" s="134">
        <v>4.2299999999999997E-2</v>
      </c>
      <c r="K27" s="144"/>
    </row>
    <row r="29" spans="1:11" x14ac:dyDescent="0.25">
      <c r="A29" t="s">
        <v>64</v>
      </c>
    </row>
    <row r="43" spans="6:8" s="144" customFormat="1" x14ac:dyDescent="0.25">
      <c r="F43" s="136"/>
      <c r="H43" s="136"/>
    </row>
  </sheetData>
  <mergeCells count="1">
    <mergeCell ref="E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D923-D401-466C-9693-F92BEAC54A1B}">
  <sheetPr>
    <tabColor rgb="FF00B050"/>
  </sheetPr>
  <dimension ref="A1:J42"/>
  <sheetViews>
    <sheetView tabSelected="1" workbookViewId="0"/>
  </sheetViews>
  <sheetFormatPr defaultRowHeight="15" x14ac:dyDescent="0.25"/>
  <cols>
    <col min="1" max="1" width="36.85546875" bestFit="1" customWidth="1"/>
    <col min="2" max="4" width="10.5703125" bestFit="1" customWidth="1"/>
    <col min="5" max="5" width="9.140625" style="132"/>
    <col min="6" max="6" width="9.140625" style="136"/>
    <col min="7" max="7" width="9.140625" style="132"/>
    <col min="8" max="8" width="9.140625" style="136"/>
  </cols>
  <sheetData>
    <row r="1" spans="1:8" x14ac:dyDescent="0.25">
      <c r="A1" t="s">
        <v>307</v>
      </c>
      <c r="E1" s="249" t="s">
        <v>23</v>
      </c>
      <c r="F1" s="264"/>
      <c r="G1" s="249"/>
      <c r="H1" s="264"/>
    </row>
    <row r="2" spans="1:8" x14ac:dyDescent="0.25">
      <c r="A2" s="20" t="s">
        <v>53</v>
      </c>
      <c r="B2" t="s">
        <v>24</v>
      </c>
      <c r="C2" t="s">
        <v>25</v>
      </c>
      <c r="D2" t="s">
        <v>0</v>
      </c>
      <c r="E2" s="132" t="s">
        <v>26</v>
      </c>
      <c r="F2" s="136" t="s">
        <v>41</v>
      </c>
      <c r="G2" s="132" t="s">
        <v>0</v>
      </c>
      <c r="H2" s="136" t="s">
        <v>41</v>
      </c>
    </row>
    <row r="3" spans="1:8" x14ac:dyDescent="0.25">
      <c r="A3" s="20" t="s">
        <v>37</v>
      </c>
      <c r="B3" t="s">
        <v>1</v>
      </c>
      <c r="C3" t="s">
        <v>1</v>
      </c>
      <c r="D3" t="s">
        <v>27</v>
      </c>
      <c r="E3" s="132" t="s">
        <v>1</v>
      </c>
      <c r="F3" s="136" t="s">
        <v>42</v>
      </c>
      <c r="G3" s="132" t="s">
        <v>27</v>
      </c>
      <c r="H3" s="136" t="s">
        <v>42</v>
      </c>
    </row>
    <row r="5" spans="1:8" x14ac:dyDescent="0.25">
      <c r="A5" t="s">
        <v>29</v>
      </c>
      <c r="B5" s="52">
        <v>89800</v>
      </c>
      <c r="C5" s="52">
        <v>89900</v>
      </c>
      <c r="D5" s="52">
        <v>90500</v>
      </c>
      <c r="E5" s="132">
        <v>-100</v>
      </c>
      <c r="F5" s="134">
        <v>-1.1000000000000001E-3</v>
      </c>
      <c r="G5" s="132">
        <v>-700</v>
      </c>
      <c r="H5" s="134">
        <v>-7.7000000000000002E-3</v>
      </c>
    </row>
    <row r="6" spans="1:8" x14ac:dyDescent="0.25">
      <c r="A6" t="s">
        <v>10</v>
      </c>
      <c r="B6" s="52">
        <v>73300</v>
      </c>
      <c r="C6" s="52">
        <v>74000</v>
      </c>
      <c r="D6" s="52">
        <v>73600</v>
      </c>
      <c r="E6" s="132">
        <v>-700</v>
      </c>
      <c r="F6" s="134">
        <v>-9.4999999999999998E-3</v>
      </c>
      <c r="G6" s="132">
        <v>-300</v>
      </c>
      <c r="H6" s="134">
        <v>-4.1000000000000003E-3</v>
      </c>
    </row>
    <row r="7" spans="1:8" x14ac:dyDescent="0.25">
      <c r="A7" t="s">
        <v>11</v>
      </c>
      <c r="B7" s="52">
        <v>13900</v>
      </c>
      <c r="C7" s="52">
        <v>14100</v>
      </c>
      <c r="D7" s="52">
        <v>14100</v>
      </c>
      <c r="E7" s="132">
        <v>-200</v>
      </c>
      <c r="F7" s="134">
        <v>-1.4200000000000001E-2</v>
      </c>
      <c r="G7" s="132">
        <v>-200</v>
      </c>
      <c r="H7" s="134">
        <v>-1.4200000000000001E-2</v>
      </c>
    </row>
    <row r="8" spans="1:8" x14ac:dyDescent="0.25">
      <c r="A8" t="s">
        <v>30</v>
      </c>
      <c r="B8" s="52">
        <v>75900</v>
      </c>
      <c r="C8" s="52">
        <v>75800</v>
      </c>
      <c r="D8" s="52">
        <v>76400</v>
      </c>
      <c r="E8" s="132">
        <v>100</v>
      </c>
      <c r="F8" s="134">
        <v>1.2999999999999999E-3</v>
      </c>
      <c r="G8" s="132">
        <v>-500</v>
      </c>
      <c r="H8" s="134">
        <v>-6.4999999999999997E-3</v>
      </c>
    </row>
    <row r="9" spans="1:8" x14ac:dyDescent="0.25">
      <c r="A9" t="s">
        <v>12</v>
      </c>
      <c r="B9" s="52">
        <v>59400</v>
      </c>
      <c r="C9" s="52">
        <v>59900</v>
      </c>
      <c r="D9" s="52">
        <v>59500</v>
      </c>
      <c r="E9" s="132">
        <v>-500</v>
      </c>
      <c r="F9" s="134">
        <v>-8.3000000000000001E-3</v>
      </c>
      <c r="G9" s="132">
        <v>-100</v>
      </c>
      <c r="H9" s="134">
        <v>-1.6999999999999999E-3</v>
      </c>
    </row>
    <row r="10" spans="1:8" x14ac:dyDescent="0.25">
      <c r="A10" t="s">
        <v>15</v>
      </c>
      <c r="B10" s="52">
        <v>19100</v>
      </c>
      <c r="C10" s="52">
        <v>19200</v>
      </c>
      <c r="D10" s="52">
        <v>19400</v>
      </c>
      <c r="E10" s="132">
        <v>-100</v>
      </c>
      <c r="F10" s="134">
        <v>-5.1999999999999998E-3</v>
      </c>
      <c r="G10" s="132">
        <v>-300</v>
      </c>
      <c r="H10" s="134">
        <v>-1.55E-2</v>
      </c>
    </row>
    <row r="11" spans="1:8" x14ac:dyDescent="0.25">
      <c r="A11" t="s">
        <v>31</v>
      </c>
      <c r="B11" s="52">
        <v>16500</v>
      </c>
      <c r="C11" s="52">
        <v>15900</v>
      </c>
      <c r="D11" s="52">
        <v>16900</v>
      </c>
      <c r="E11" s="132">
        <v>600</v>
      </c>
      <c r="F11" s="134">
        <v>3.7699999999999997E-2</v>
      </c>
      <c r="G11" s="132">
        <v>-400</v>
      </c>
      <c r="H11" s="134">
        <v>-2.3699999999999999E-2</v>
      </c>
    </row>
    <row r="12" spans="1:8" x14ac:dyDescent="0.25">
      <c r="A12" t="s">
        <v>32</v>
      </c>
      <c r="B12" s="52">
        <v>700</v>
      </c>
      <c r="C12" s="52">
        <v>700</v>
      </c>
      <c r="D12" s="52">
        <v>700</v>
      </c>
      <c r="E12" s="150">
        <v>0</v>
      </c>
      <c r="F12" s="134">
        <v>0</v>
      </c>
      <c r="G12" s="150">
        <v>0</v>
      </c>
      <c r="H12" s="134">
        <v>0</v>
      </c>
    </row>
    <row r="13" spans="1:8" x14ac:dyDescent="0.25">
      <c r="A13" t="s">
        <v>33</v>
      </c>
      <c r="B13" s="52">
        <v>4200</v>
      </c>
      <c r="C13" s="52">
        <v>4100</v>
      </c>
      <c r="D13" s="52">
        <v>4400</v>
      </c>
      <c r="E13" s="132">
        <v>100</v>
      </c>
      <c r="F13" s="134">
        <v>2.4400000000000002E-2</v>
      </c>
      <c r="G13" s="132">
        <v>-200</v>
      </c>
      <c r="H13" s="134">
        <v>-4.5499999999999999E-2</v>
      </c>
    </row>
    <row r="14" spans="1:8" x14ac:dyDescent="0.25">
      <c r="A14" t="s">
        <v>34</v>
      </c>
      <c r="B14" s="52">
        <v>11600</v>
      </c>
      <c r="C14" s="52">
        <v>11100</v>
      </c>
      <c r="D14" s="52">
        <v>11800</v>
      </c>
      <c r="E14" s="132">
        <v>500</v>
      </c>
      <c r="F14" s="134">
        <v>4.4999999999999998E-2</v>
      </c>
      <c r="G14" s="132">
        <v>-200</v>
      </c>
      <c r="H14" s="134">
        <v>-1.6899999999999998E-2</v>
      </c>
    </row>
    <row r="16" spans="1:8" x14ac:dyDescent="0.25">
      <c r="A16" t="s">
        <v>307</v>
      </c>
      <c r="E16" s="249" t="s">
        <v>23</v>
      </c>
      <c r="F16" s="264"/>
      <c r="G16" s="249"/>
      <c r="H16" s="264"/>
    </row>
    <row r="17" spans="1:10" x14ac:dyDescent="0.25">
      <c r="A17" s="20" t="s">
        <v>53</v>
      </c>
      <c r="B17" t="s">
        <v>24</v>
      </c>
      <c r="C17" t="s">
        <v>25</v>
      </c>
      <c r="D17" t="s">
        <v>0</v>
      </c>
      <c r="E17" s="132" t="s">
        <v>26</v>
      </c>
      <c r="F17" s="136" t="s">
        <v>41</v>
      </c>
      <c r="G17" s="132" t="s">
        <v>0</v>
      </c>
      <c r="H17" s="136" t="s">
        <v>41</v>
      </c>
    </row>
    <row r="18" spans="1:10" x14ac:dyDescent="0.25">
      <c r="A18" s="20" t="s">
        <v>195</v>
      </c>
      <c r="B18" t="s">
        <v>1</v>
      </c>
      <c r="C18" t="s">
        <v>1</v>
      </c>
      <c r="D18" t="s">
        <v>27</v>
      </c>
      <c r="E18" s="132" t="s">
        <v>1</v>
      </c>
      <c r="F18" s="136" t="s">
        <v>42</v>
      </c>
      <c r="G18" s="132" t="s">
        <v>27</v>
      </c>
      <c r="H18" s="136" t="s">
        <v>42</v>
      </c>
    </row>
    <row r="19" spans="1:10" x14ac:dyDescent="0.25">
      <c r="A19" s="20"/>
    </row>
    <row r="20" spans="1:10" x14ac:dyDescent="0.25">
      <c r="A20" s="144" t="s">
        <v>29</v>
      </c>
      <c r="B20" s="52">
        <v>86000</v>
      </c>
      <c r="C20" s="52">
        <v>86300</v>
      </c>
      <c r="D20" s="52">
        <v>83900</v>
      </c>
      <c r="E20" s="150">
        <v>-300</v>
      </c>
      <c r="F20" s="134">
        <v>-3.5000000000000001E-3</v>
      </c>
      <c r="G20" s="150">
        <v>2100</v>
      </c>
      <c r="H20" s="134">
        <v>2.5000000000000001E-2</v>
      </c>
    </row>
    <row r="21" spans="1:10" x14ac:dyDescent="0.25">
      <c r="A21" s="144" t="s">
        <v>198</v>
      </c>
      <c r="B21" s="52">
        <v>74400</v>
      </c>
      <c r="C21" s="52">
        <v>75000</v>
      </c>
      <c r="D21" s="52">
        <v>72300</v>
      </c>
      <c r="E21" s="150">
        <v>-600</v>
      </c>
      <c r="F21" s="134">
        <v>-8.0000000000000002E-3</v>
      </c>
      <c r="G21" s="150">
        <v>2100</v>
      </c>
      <c r="H21" s="134">
        <v>2.9000000000000001E-2</v>
      </c>
    </row>
    <row r="22" spans="1:10" x14ac:dyDescent="0.25">
      <c r="A22" s="144" t="s">
        <v>199</v>
      </c>
      <c r="B22" s="52">
        <v>6800</v>
      </c>
      <c r="C22" s="52">
        <v>6900</v>
      </c>
      <c r="D22" s="52">
        <v>6900</v>
      </c>
      <c r="E22" s="150">
        <v>-100</v>
      </c>
      <c r="F22" s="134">
        <v>-1.4500000000000001E-2</v>
      </c>
      <c r="G22" s="150">
        <v>-100</v>
      </c>
      <c r="H22" s="134">
        <v>-1.4500000000000001E-2</v>
      </c>
    </row>
    <row r="23" spans="1:10" x14ac:dyDescent="0.25">
      <c r="A23" s="144" t="s">
        <v>213</v>
      </c>
      <c r="B23" s="52">
        <v>79200</v>
      </c>
      <c r="C23" s="52">
        <v>79400</v>
      </c>
      <c r="D23" s="52">
        <v>77000</v>
      </c>
      <c r="E23" s="150">
        <v>-200</v>
      </c>
      <c r="F23" s="134">
        <v>-2.5000000000000001E-3</v>
      </c>
      <c r="G23" s="150">
        <v>2200</v>
      </c>
      <c r="H23" s="134">
        <v>2.86E-2</v>
      </c>
    </row>
    <row r="24" spans="1:10" x14ac:dyDescent="0.25">
      <c r="A24" s="144" t="s">
        <v>214</v>
      </c>
      <c r="B24" s="52">
        <v>67600</v>
      </c>
      <c r="C24" s="52">
        <v>68100</v>
      </c>
      <c r="D24" s="52">
        <v>65400</v>
      </c>
      <c r="E24" s="150">
        <v>-500</v>
      </c>
      <c r="F24" s="134">
        <v>-7.3000000000000001E-3</v>
      </c>
      <c r="G24" s="150">
        <v>2200</v>
      </c>
      <c r="H24" s="134">
        <v>3.3599999999999998E-2</v>
      </c>
      <c r="J24" s="136"/>
    </row>
    <row r="25" spans="1:10" x14ac:dyDescent="0.25">
      <c r="A25" s="144" t="s">
        <v>256</v>
      </c>
      <c r="B25" s="52">
        <v>11600</v>
      </c>
      <c r="C25" s="52">
        <v>11300</v>
      </c>
      <c r="D25" s="52">
        <v>11600</v>
      </c>
      <c r="E25" s="150">
        <v>300</v>
      </c>
      <c r="F25" s="134">
        <v>2.6499999999999999E-2</v>
      </c>
      <c r="G25" s="150">
        <v>0</v>
      </c>
      <c r="H25" s="134">
        <v>0</v>
      </c>
    </row>
    <row r="27" spans="1:10" x14ac:dyDescent="0.25">
      <c r="A27" t="s">
        <v>307</v>
      </c>
      <c r="E27" s="249" t="s">
        <v>23</v>
      </c>
      <c r="F27" s="264"/>
      <c r="G27" s="249"/>
      <c r="H27" s="264"/>
    </row>
    <row r="28" spans="1:10" x14ac:dyDescent="0.25">
      <c r="A28" s="20" t="s">
        <v>53</v>
      </c>
      <c r="B28" t="s">
        <v>24</v>
      </c>
      <c r="C28" t="s">
        <v>25</v>
      </c>
      <c r="D28" t="s">
        <v>0</v>
      </c>
      <c r="E28" s="132" t="s">
        <v>26</v>
      </c>
      <c r="F28" s="136" t="s">
        <v>41</v>
      </c>
      <c r="G28" s="132" t="s">
        <v>0</v>
      </c>
      <c r="H28" s="136" t="s">
        <v>41</v>
      </c>
    </row>
    <row r="29" spans="1:10" x14ac:dyDescent="0.25">
      <c r="A29" s="20" t="s">
        <v>39</v>
      </c>
      <c r="B29" t="s">
        <v>1</v>
      </c>
      <c r="C29" t="s">
        <v>1</v>
      </c>
      <c r="D29" t="s">
        <v>27</v>
      </c>
      <c r="E29" s="132" t="s">
        <v>1</v>
      </c>
      <c r="F29" s="136" t="s">
        <v>42</v>
      </c>
      <c r="G29" s="132" t="s">
        <v>27</v>
      </c>
      <c r="H29" s="136" t="s">
        <v>42</v>
      </c>
    </row>
    <row r="30" spans="1:10" x14ac:dyDescent="0.25">
      <c r="A30" s="20"/>
    </row>
    <row r="31" spans="1:10" x14ac:dyDescent="0.25">
      <c r="A31" s="144" t="s">
        <v>29</v>
      </c>
      <c r="B31" s="52">
        <v>37600</v>
      </c>
      <c r="C31" s="52">
        <v>38000</v>
      </c>
      <c r="D31" s="52">
        <v>38200</v>
      </c>
      <c r="E31" s="150">
        <v>-400</v>
      </c>
      <c r="F31" s="134">
        <v>-1.0500000000000001E-2</v>
      </c>
      <c r="G31" s="150">
        <v>-600</v>
      </c>
      <c r="H31" s="134">
        <v>-1.5699999999999999E-2</v>
      </c>
    </row>
    <row r="32" spans="1:10" x14ac:dyDescent="0.25">
      <c r="A32" s="144" t="s">
        <v>198</v>
      </c>
      <c r="B32" s="52">
        <v>31800</v>
      </c>
      <c r="C32" s="52">
        <v>32100</v>
      </c>
      <c r="D32" s="52">
        <v>32200</v>
      </c>
      <c r="E32" s="150">
        <v>-300</v>
      </c>
      <c r="F32" s="134">
        <v>-9.2999999999999992E-3</v>
      </c>
      <c r="G32" s="150">
        <v>-400</v>
      </c>
      <c r="H32" s="134">
        <v>-1.24E-2</v>
      </c>
    </row>
    <row r="33" spans="1:8" x14ac:dyDescent="0.25">
      <c r="A33" s="144" t="s">
        <v>199</v>
      </c>
      <c r="B33" s="52">
        <v>9000</v>
      </c>
      <c r="C33" s="52">
        <v>9300</v>
      </c>
      <c r="D33" s="52">
        <v>9200</v>
      </c>
      <c r="E33" s="150">
        <v>-300</v>
      </c>
      <c r="F33" s="134">
        <v>-3.2300000000000002E-2</v>
      </c>
      <c r="G33" s="150">
        <v>-200</v>
      </c>
      <c r="H33" s="134">
        <v>-2.1700000000000001E-2</v>
      </c>
    </row>
    <row r="34" spans="1:8" x14ac:dyDescent="0.25">
      <c r="A34" s="144" t="s">
        <v>213</v>
      </c>
      <c r="B34" s="52">
        <v>28600</v>
      </c>
      <c r="C34" s="52">
        <v>28700</v>
      </c>
      <c r="D34" s="52">
        <v>29000</v>
      </c>
      <c r="E34" s="150">
        <v>-100</v>
      </c>
      <c r="F34" s="134">
        <v>-3.5000000000000001E-3</v>
      </c>
      <c r="G34" s="150">
        <v>-400</v>
      </c>
      <c r="H34" s="134">
        <v>-1.38E-2</v>
      </c>
    </row>
    <row r="35" spans="1:8" x14ac:dyDescent="0.25">
      <c r="A35" s="144" t="s">
        <v>214</v>
      </c>
      <c r="B35" s="52">
        <v>22800</v>
      </c>
      <c r="C35" s="52">
        <v>22800</v>
      </c>
      <c r="D35" s="52">
        <v>23000</v>
      </c>
      <c r="E35" s="150">
        <v>0</v>
      </c>
      <c r="F35" s="134">
        <v>0</v>
      </c>
      <c r="G35" s="150">
        <v>-200</v>
      </c>
      <c r="H35" s="134">
        <v>-8.6999999999999994E-3</v>
      </c>
    </row>
    <row r="36" spans="1:8" x14ac:dyDescent="0.25">
      <c r="A36" s="144" t="s">
        <v>206</v>
      </c>
      <c r="B36" s="52">
        <v>6500</v>
      </c>
      <c r="C36" s="52">
        <v>6600</v>
      </c>
      <c r="D36" s="52">
        <v>6600</v>
      </c>
      <c r="E36" s="150">
        <v>-100</v>
      </c>
      <c r="F36" s="134">
        <v>-1.52E-2</v>
      </c>
      <c r="G36" s="150">
        <v>-100</v>
      </c>
      <c r="H36" s="134">
        <v>-1.52E-2</v>
      </c>
    </row>
    <row r="37" spans="1:8" x14ac:dyDescent="0.25">
      <c r="A37" s="144" t="s">
        <v>256</v>
      </c>
      <c r="B37" s="52">
        <v>5800</v>
      </c>
      <c r="C37" s="52">
        <v>5900</v>
      </c>
      <c r="D37" s="52">
        <v>6000</v>
      </c>
      <c r="E37" s="150">
        <v>-100</v>
      </c>
      <c r="F37" s="134">
        <v>-1.6899999999999998E-2</v>
      </c>
      <c r="G37" s="150">
        <v>-200</v>
      </c>
      <c r="H37" s="134">
        <v>-3.3300000000000003E-2</v>
      </c>
    </row>
    <row r="38" spans="1:8" x14ac:dyDescent="0.25">
      <c r="A38" s="144" t="s">
        <v>257</v>
      </c>
      <c r="B38" s="52">
        <v>1300</v>
      </c>
      <c r="C38" s="52">
        <v>1300</v>
      </c>
      <c r="D38" s="52">
        <v>1400</v>
      </c>
      <c r="E38" s="150">
        <v>0</v>
      </c>
      <c r="F38" s="134">
        <v>0</v>
      </c>
      <c r="G38" s="150">
        <v>-100</v>
      </c>
      <c r="H38" s="134">
        <v>-7.1400000000000005E-2</v>
      </c>
    </row>
    <row r="39" spans="1:8" x14ac:dyDescent="0.25">
      <c r="A39" s="144" t="s">
        <v>258</v>
      </c>
      <c r="B39" s="52">
        <v>1300</v>
      </c>
      <c r="C39" s="52">
        <v>1300</v>
      </c>
      <c r="D39" s="52">
        <v>1300</v>
      </c>
      <c r="E39" s="150">
        <v>0</v>
      </c>
      <c r="F39" s="134">
        <v>0</v>
      </c>
      <c r="G39" s="150">
        <v>0</v>
      </c>
      <c r="H39" s="134">
        <v>0</v>
      </c>
    </row>
    <row r="40" spans="1:8" x14ac:dyDescent="0.25">
      <c r="A40" s="144" t="s">
        <v>261</v>
      </c>
      <c r="B40" s="52">
        <v>3200</v>
      </c>
      <c r="C40" s="52">
        <v>3300</v>
      </c>
      <c r="D40" s="52">
        <v>3300</v>
      </c>
      <c r="E40" s="150">
        <v>-100</v>
      </c>
      <c r="F40" s="134">
        <v>-3.0300000000000001E-2</v>
      </c>
      <c r="G40" s="150">
        <v>-100</v>
      </c>
      <c r="H40" s="134">
        <v>-3.0300000000000001E-2</v>
      </c>
    </row>
    <row r="42" spans="1:8" x14ac:dyDescent="0.25">
      <c r="A42" t="s">
        <v>64</v>
      </c>
    </row>
  </sheetData>
  <mergeCells count="3">
    <mergeCell ref="E1:H1"/>
    <mergeCell ref="E16:H16"/>
    <mergeCell ref="E27:H2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2DDD0-0573-4154-873B-40E379B0EAE0}">
  <dimension ref="A1:H49"/>
  <sheetViews>
    <sheetView topLeftCell="A4" workbookViewId="0">
      <selection activeCell="A50" sqref="A50"/>
    </sheetView>
  </sheetViews>
  <sheetFormatPr defaultRowHeight="15" x14ac:dyDescent="0.25"/>
  <cols>
    <col min="1" max="1" width="5.140625" bestFit="1" customWidth="1"/>
    <col min="4" max="4" width="9" bestFit="1" customWidth="1"/>
  </cols>
  <sheetData>
    <row r="1" spans="1:8" x14ac:dyDescent="0.25">
      <c r="A1" s="249" t="s">
        <v>173</v>
      </c>
      <c r="B1" s="249"/>
      <c r="C1" s="249"/>
      <c r="D1" s="249"/>
      <c r="E1" s="249"/>
      <c r="F1" s="249"/>
      <c r="G1" s="249"/>
      <c r="H1" s="249"/>
    </row>
    <row r="3" spans="1:8" ht="65.25" thickBot="1" x14ac:dyDescent="0.3">
      <c r="A3" s="94" t="s">
        <v>149</v>
      </c>
      <c r="B3" s="95" t="s">
        <v>174</v>
      </c>
      <c r="C3" s="95" t="s">
        <v>175</v>
      </c>
      <c r="D3" s="95" t="s">
        <v>176</v>
      </c>
      <c r="E3" s="95" t="s">
        <v>152</v>
      </c>
      <c r="F3" s="95" t="s">
        <v>153</v>
      </c>
      <c r="G3" s="95" t="s">
        <v>154</v>
      </c>
      <c r="H3" s="95" t="s">
        <v>177</v>
      </c>
    </row>
    <row r="4" spans="1:8" ht="15.75" thickTop="1" x14ac:dyDescent="0.25">
      <c r="A4" s="96">
        <v>1976</v>
      </c>
      <c r="B4" s="97">
        <v>2007417</v>
      </c>
      <c r="C4" s="98">
        <v>64.7</v>
      </c>
      <c r="D4" s="98">
        <v>60.2</v>
      </c>
      <c r="E4" s="97">
        <v>1299241</v>
      </c>
      <c r="F4" s="97">
        <v>1207662</v>
      </c>
      <c r="G4" s="97">
        <v>91579</v>
      </c>
      <c r="H4" s="98">
        <v>7</v>
      </c>
    </row>
    <row r="5" spans="1:8" x14ac:dyDescent="0.25">
      <c r="A5" s="96">
        <v>1977</v>
      </c>
      <c r="B5" s="97">
        <v>2061250</v>
      </c>
      <c r="C5" s="98">
        <v>64.400000000000006</v>
      </c>
      <c r="D5" s="98">
        <v>60</v>
      </c>
      <c r="E5" s="97">
        <v>1327423</v>
      </c>
      <c r="F5" s="97">
        <v>1237495</v>
      </c>
      <c r="G5" s="97">
        <v>89928</v>
      </c>
      <c r="H5" s="98">
        <v>6.8</v>
      </c>
    </row>
    <row r="6" spans="1:8" x14ac:dyDescent="0.25">
      <c r="A6" s="96">
        <v>1978</v>
      </c>
      <c r="B6" s="97">
        <v>2117667</v>
      </c>
      <c r="C6" s="98">
        <v>64.099999999999994</v>
      </c>
      <c r="D6" s="98">
        <v>60.5</v>
      </c>
      <c r="E6" s="97">
        <v>1356921</v>
      </c>
      <c r="F6" s="97">
        <v>1281597</v>
      </c>
      <c r="G6" s="97">
        <v>75324</v>
      </c>
      <c r="H6" s="98">
        <v>5.6</v>
      </c>
    </row>
    <row r="7" spans="1:8" x14ac:dyDescent="0.25">
      <c r="A7" s="96">
        <v>1979</v>
      </c>
      <c r="B7" s="97">
        <v>2169417</v>
      </c>
      <c r="C7" s="98">
        <v>63.4</v>
      </c>
      <c r="D7" s="98">
        <v>60.2</v>
      </c>
      <c r="E7" s="97">
        <v>1375201</v>
      </c>
      <c r="F7" s="97">
        <v>1306773</v>
      </c>
      <c r="G7" s="97">
        <v>68428</v>
      </c>
      <c r="H7" s="98">
        <v>5</v>
      </c>
    </row>
    <row r="8" spans="1:8" x14ac:dyDescent="0.25">
      <c r="A8" s="96">
        <v>1980</v>
      </c>
      <c r="B8" s="97">
        <v>2221250</v>
      </c>
      <c r="C8" s="98">
        <v>62.8</v>
      </c>
      <c r="D8" s="98">
        <v>58.6</v>
      </c>
      <c r="E8" s="97">
        <v>1395675</v>
      </c>
      <c r="F8" s="97">
        <v>1301796</v>
      </c>
      <c r="G8" s="97">
        <v>93879</v>
      </c>
      <c r="H8" s="98">
        <v>6.7</v>
      </c>
    </row>
    <row r="9" spans="1:8" x14ac:dyDescent="0.25">
      <c r="A9" s="96">
        <v>1981</v>
      </c>
      <c r="B9" s="97">
        <v>2266583</v>
      </c>
      <c r="C9" s="98">
        <v>63.2</v>
      </c>
      <c r="D9" s="98">
        <v>58</v>
      </c>
      <c r="E9" s="97">
        <v>1432219</v>
      </c>
      <c r="F9" s="97">
        <v>1314907</v>
      </c>
      <c r="G9" s="97">
        <v>117312</v>
      </c>
      <c r="H9" s="98">
        <v>8.1999999999999993</v>
      </c>
    </row>
    <row r="10" spans="1:8" x14ac:dyDescent="0.25">
      <c r="A10" s="96">
        <v>1982</v>
      </c>
      <c r="B10" s="97">
        <v>2307333</v>
      </c>
      <c r="C10" s="98">
        <v>64.2</v>
      </c>
      <c r="D10" s="98">
        <v>57.3</v>
      </c>
      <c r="E10" s="97">
        <v>1482373</v>
      </c>
      <c r="F10" s="97">
        <v>1322883</v>
      </c>
      <c r="G10" s="97">
        <v>159490</v>
      </c>
      <c r="H10" s="98">
        <v>10.8</v>
      </c>
    </row>
    <row r="11" spans="1:8" x14ac:dyDescent="0.25">
      <c r="A11" s="96">
        <v>1983</v>
      </c>
      <c r="B11" s="97">
        <v>2341083</v>
      </c>
      <c r="C11" s="98">
        <v>63.2</v>
      </c>
      <c r="D11" s="98">
        <v>56.9</v>
      </c>
      <c r="E11" s="97">
        <v>1479137</v>
      </c>
      <c r="F11" s="97">
        <v>1333162</v>
      </c>
      <c r="G11" s="97">
        <v>145975</v>
      </c>
      <c r="H11" s="98">
        <v>9.9</v>
      </c>
    </row>
    <row r="12" spans="1:8" x14ac:dyDescent="0.25">
      <c r="A12" s="96">
        <v>1984</v>
      </c>
      <c r="B12" s="97">
        <v>2378500</v>
      </c>
      <c r="C12" s="98">
        <v>62.9</v>
      </c>
      <c r="D12" s="98">
        <v>58.5</v>
      </c>
      <c r="E12" s="97">
        <v>1495188</v>
      </c>
      <c r="F12" s="97">
        <v>1391286</v>
      </c>
      <c r="G12" s="97">
        <v>103902</v>
      </c>
      <c r="H12" s="98">
        <v>6.9</v>
      </c>
    </row>
    <row r="13" spans="1:8" x14ac:dyDescent="0.25">
      <c r="A13" s="96">
        <v>1985</v>
      </c>
      <c r="B13" s="97">
        <v>2426500</v>
      </c>
      <c r="C13" s="98">
        <v>63.8</v>
      </c>
      <c r="D13" s="98">
        <v>59.5</v>
      </c>
      <c r="E13" s="97">
        <v>1548924</v>
      </c>
      <c r="F13" s="97">
        <v>1443612</v>
      </c>
      <c r="G13" s="97">
        <v>105312</v>
      </c>
      <c r="H13" s="98">
        <v>6.8</v>
      </c>
    </row>
    <row r="14" spans="1:8" x14ac:dyDescent="0.25">
      <c r="A14" s="96">
        <v>1986</v>
      </c>
      <c r="B14" s="97">
        <v>2455333</v>
      </c>
      <c r="C14" s="98">
        <v>64.900000000000006</v>
      </c>
      <c r="D14" s="98">
        <v>60.7</v>
      </c>
      <c r="E14" s="97">
        <v>1592306</v>
      </c>
      <c r="F14" s="97">
        <v>1491069</v>
      </c>
      <c r="G14" s="97">
        <v>101237</v>
      </c>
      <c r="H14" s="98">
        <v>6.4</v>
      </c>
    </row>
    <row r="15" spans="1:8" x14ac:dyDescent="0.25">
      <c r="A15" s="96">
        <v>1987</v>
      </c>
      <c r="B15" s="97">
        <v>2495333</v>
      </c>
      <c r="C15" s="98">
        <v>65.400000000000006</v>
      </c>
      <c r="D15" s="98">
        <v>61.8</v>
      </c>
      <c r="E15" s="97">
        <v>1631897</v>
      </c>
      <c r="F15" s="97">
        <v>1542170</v>
      </c>
      <c r="G15" s="97">
        <v>89727</v>
      </c>
      <c r="H15" s="98">
        <v>5.5</v>
      </c>
    </row>
    <row r="16" spans="1:8" x14ac:dyDescent="0.25">
      <c r="A16" s="96">
        <v>1988</v>
      </c>
      <c r="B16" s="97">
        <v>2533000</v>
      </c>
      <c r="C16" s="98">
        <v>65.599999999999994</v>
      </c>
      <c r="D16" s="98">
        <v>62.5</v>
      </c>
      <c r="E16" s="97">
        <v>1660533</v>
      </c>
      <c r="F16" s="97">
        <v>1583928</v>
      </c>
      <c r="G16" s="97">
        <v>76605</v>
      </c>
      <c r="H16" s="98">
        <v>4.5999999999999996</v>
      </c>
    </row>
    <row r="17" spans="1:8" x14ac:dyDescent="0.25">
      <c r="A17" s="96">
        <v>1989</v>
      </c>
      <c r="B17" s="97">
        <v>2566000</v>
      </c>
      <c r="C17" s="98">
        <v>66</v>
      </c>
      <c r="D17" s="98">
        <v>62.9</v>
      </c>
      <c r="E17" s="97">
        <v>1693438</v>
      </c>
      <c r="F17" s="97">
        <v>1615009</v>
      </c>
      <c r="G17" s="97">
        <v>78429</v>
      </c>
      <c r="H17" s="98">
        <v>4.5999999999999996</v>
      </c>
    </row>
    <row r="18" spans="1:8" x14ac:dyDescent="0.25">
      <c r="A18" s="96">
        <v>1990</v>
      </c>
      <c r="B18" s="97">
        <v>2611843</v>
      </c>
      <c r="C18" s="98">
        <v>66.5</v>
      </c>
      <c r="D18" s="98">
        <v>63.3</v>
      </c>
      <c r="E18" s="97">
        <v>1737831</v>
      </c>
      <c r="F18" s="97">
        <v>1652949</v>
      </c>
      <c r="G18" s="97">
        <v>84882</v>
      </c>
      <c r="H18" s="98">
        <v>4.9000000000000004</v>
      </c>
    </row>
    <row r="19" spans="1:8" x14ac:dyDescent="0.25">
      <c r="A19" s="96">
        <v>1991</v>
      </c>
      <c r="B19" s="97">
        <v>2663759</v>
      </c>
      <c r="C19" s="98">
        <v>66.3</v>
      </c>
      <c r="D19" s="98">
        <v>62.3</v>
      </c>
      <c r="E19" s="97">
        <v>1767123</v>
      </c>
      <c r="F19" s="97">
        <v>1659196</v>
      </c>
      <c r="G19" s="97">
        <v>107927</v>
      </c>
      <c r="H19" s="98">
        <v>6.1</v>
      </c>
    </row>
    <row r="20" spans="1:8" x14ac:dyDescent="0.25">
      <c r="A20" s="96">
        <v>1992</v>
      </c>
      <c r="B20" s="97">
        <v>2699745</v>
      </c>
      <c r="C20" s="98">
        <v>66.7</v>
      </c>
      <c r="D20" s="98">
        <v>62.2</v>
      </c>
      <c r="E20" s="97">
        <v>1799677</v>
      </c>
      <c r="F20" s="97">
        <v>1678803</v>
      </c>
      <c r="G20" s="97">
        <v>120874</v>
      </c>
      <c r="H20" s="98">
        <v>6.7</v>
      </c>
    </row>
    <row r="21" spans="1:8" x14ac:dyDescent="0.25">
      <c r="A21" s="96">
        <v>1993</v>
      </c>
      <c r="B21" s="97">
        <v>2739480</v>
      </c>
      <c r="C21" s="98">
        <v>66.7</v>
      </c>
      <c r="D21" s="98">
        <v>61.8</v>
      </c>
      <c r="E21" s="97">
        <v>1826650</v>
      </c>
      <c r="F21" s="97">
        <v>1693483</v>
      </c>
      <c r="G21" s="97">
        <v>133167</v>
      </c>
      <c r="H21" s="98">
        <v>7.3</v>
      </c>
    </row>
    <row r="22" spans="1:8" x14ac:dyDescent="0.25">
      <c r="A22" s="96">
        <v>1994</v>
      </c>
      <c r="B22" s="97">
        <v>2775049</v>
      </c>
      <c r="C22" s="98">
        <v>66.400000000000006</v>
      </c>
      <c r="D22" s="98">
        <v>62.3</v>
      </c>
      <c r="E22" s="97">
        <v>1841428</v>
      </c>
      <c r="F22" s="97">
        <v>1727714</v>
      </c>
      <c r="G22" s="97">
        <v>113714</v>
      </c>
      <c r="H22" s="98">
        <v>6.2</v>
      </c>
    </row>
    <row r="23" spans="1:8" x14ac:dyDescent="0.25">
      <c r="A23" s="96">
        <v>1995</v>
      </c>
      <c r="B23" s="97">
        <v>2813952</v>
      </c>
      <c r="C23" s="98">
        <v>66.2</v>
      </c>
      <c r="D23" s="98">
        <v>62.8</v>
      </c>
      <c r="E23" s="97">
        <v>1864221</v>
      </c>
      <c r="F23" s="97">
        <v>1768540</v>
      </c>
      <c r="G23" s="97">
        <v>95681</v>
      </c>
      <c r="H23" s="98">
        <v>5.0999999999999996</v>
      </c>
    </row>
    <row r="24" spans="1:8" x14ac:dyDescent="0.25">
      <c r="A24" s="96">
        <v>1996</v>
      </c>
      <c r="B24" s="97">
        <v>2851104</v>
      </c>
      <c r="C24" s="98">
        <v>66.2</v>
      </c>
      <c r="D24" s="98">
        <v>62.4</v>
      </c>
      <c r="E24" s="97">
        <v>1886064</v>
      </c>
      <c r="F24" s="97">
        <v>1779221</v>
      </c>
      <c r="G24" s="97">
        <v>106843</v>
      </c>
      <c r="H24" s="98">
        <v>5.7</v>
      </c>
    </row>
    <row r="25" spans="1:8" x14ac:dyDescent="0.25">
      <c r="A25" s="96">
        <v>1997</v>
      </c>
      <c r="B25" s="97">
        <v>2897839</v>
      </c>
      <c r="C25" s="98">
        <v>66.3</v>
      </c>
      <c r="D25" s="98">
        <v>63.3</v>
      </c>
      <c r="E25" s="97">
        <v>1920244</v>
      </c>
      <c r="F25" s="97">
        <v>1834337</v>
      </c>
      <c r="G25" s="97">
        <v>85907</v>
      </c>
      <c r="H25" s="98">
        <v>4.5</v>
      </c>
    </row>
    <row r="26" spans="1:8" x14ac:dyDescent="0.25">
      <c r="A26" s="96">
        <v>1998</v>
      </c>
      <c r="B26" s="97">
        <v>2945825</v>
      </c>
      <c r="C26" s="98">
        <v>65.900000000000006</v>
      </c>
      <c r="D26" s="98">
        <v>63.5</v>
      </c>
      <c r="E26" s="97">
        <v>1940846</v>
      </c>
      <c r="F26" s="97">
        <v>1870270</v>
      </c>
      <c r="G26" s="97">
        <v>70576</v>
      </c>
      <c r="H26" s="98">
        <v>3.6</v>
      </c>
    </row>
    <row r="27" spans="1:8" x14ac:dyDescent="0.25">
      <c r="A27" s="96">
        <v>1999</v>
      </c>
      <c r="B27" s="97">
        <v>2989560</v>
      </c>
      <c r="C27" s="98">
        <v>65.5</v>
      </c>
      <c r="D27" s="98">
        <v>62.8</v>
      </c>
      <c r="E27" s="97">
        <v>1958598</v>
      </c>
      <c r="F27" s="97">
        <v>1877345</v>
      </c>
      <c r="G27" s="97">
        <v>81253</v>
      </c>
      <c r="H27" s="98">
        <v>4.0999999999999996</v>
      </c>
    </row>
    <row r="28" spans="1:8" x14ac:dyDescent="0.25">
      <c r="A28" s="96">
        <v>2000</v>
      </c>
      <c r="B28" s="97">
        <v>3027367</v>
      </c>
      <c r="C28" s="98">
        <v>64.900000000000006</v>
      </c>
      <c r="D28" s="98">
        <v>62.5</v>
      </c>
      <c r="E28" s="97">
        <v>1965481</v>
      </c>
      <c r="F28" s="97">
        <v>1892559</v>
      </c>
      <c r="G28" s="97">
        <v>72922</v>
      </c>
      <c r="H28" s="98">
        <v>3.7</v>
      </c>
    </row>
    <row r="29" spans="1:8" x14ac:dyDescent="0.25">
      <c r="A29" s="96">
        <v>2001</v>
      </c>
      <c r="B29" s="97">
        <v>3064191</v>
      </c>
      <c r="C29" s="98">
        <v>63.4</v>
      </c>
      <c r="D29" s="98">
        <v>60</v>
      </c>
      <c r="E29" s="97">
        <v>1941956</v>
      </c>
      <c r="F29" s="97">
        <v>1839246</v>
      </c>
      <c r="G29" s="97">
        <v>102710</v>
      </c>
      <c r="H29" s="98">
        <v>5.3</v>
      </c>
    </row>
    <row r="30" spans="1:8" x14ac:dyDescent="0.25">
      <c r="A30" s="96">
        <v>2002</v>
      </c>
      <c r="B30" s="97">
        <v>3098739</v>
      </c>
      <c r="C30" s="98">
        <v>63.1</v>
      </c>
      <c r="D30" s="98">
        <v>59</v>
      </c>
      <c r="E30" s="97">
        <v>1954548</v>
      </c>
      <c r="F30" s="97">
        <v>1828735</v>
      </c>
      <c r="G30" s="97">
        <v>125813</v>
      </c>
      <c r="H30" s="98">
        <v>6.4</v>
      </c>
    </row>
    <row r="31" spans="1:8" x14ac:dyDescent="0.25">
      <c r="A31" s="96">
        <v>2003</v>
      </c>
      <c r="B31" s="97">
        <v>3133915</v>
      </c>
      <c r="C31" s="98">
        <v>63.8</v>
      </c>
      <c r="D31" s="98">
        <v>59.2</v>
      </c>
      <c r="E31" s="97">
        <v>1999485</v>
      </c>
      <c r="F31" s="97">
        <v>1855599</v>
      </c>
      <c r="G31" s="97">
        <v>143886</v>
      </c>
      <c r="H31" s="98">
        <v>7.2</v>
      </c>
    </row>
    <row r="32" spans="1:8" x14ac:dyDescent="0.25">
      <c r="A32" s="96">
        <v>2004</v>
      </c>
      <c r="B32" s="97">
        <v>3178645</v>
      </c>
      <c r="C32" s="98">
        <v>64.3</v>
      </c>
      <c r="D32" s="98">
        <v>59.5</v>
      </c>
      <c r="E32" s="97">
        <v>2043864</v>
      </c>
      <c r="F32" s="97">
        <v>1891722</v>
      </c>
      <c r="G32" s="97">
        <v>152142</v>
      </c>
      <c r="H32" s="98">
        <v>7.4</v>
      </c>
    </row>
    <row r="33" spans="1:8" x14ac:dyDescent="0.25">
      <c r="A33" s="96">
        <v>2005</v>
      </c>
      <c r="B33" s="97">
        <v>3234049</v>
      </c>
      <c r="C33" s="98">
        <v>64</v>
      </c>
      <c r="D33" s="98">
        <v>59.4</v>
      </c>
      <c r="E33" s="97">
        <v>2071111</v>
      </c>
      <c r="F33" s="97">
        <v>1919644</v>
      </c>
      <c r="G33" s="97">
        <v>151467</v>
      </c>
      <c r="H33" s="98">
        <v>7.3</v>
      </c>
    </row>
    <row r="34" spans="1:8" x14ac:dyDescent="0.25">
      <c r="A34" s="96">
        <v>2006</v>
      </c>
      <c r="B34" s="97">
        <v>3305437</v>
      </c>
      <c r="C34" s="98">
        <v>65</v>
      </c>
      <c r="D34" s="98">
        <v>60.5</v>
      </c>
      <c r="E34" s="97">
        <v>2148698</v>
      </c>
      <c r="F34" s="97">
        <v>2001245</v>
      </c>
      <c r="G34" s="97">
        <v>147453</v>
      </c>
      <c r="H34" s="98">
        <v>6.9</v>
      </c>
    </row>
    <row r="35" spans="1:8" x14ac:dyDescent="0.25">
      <c r="A35" s="96">
        <v>2007</v>
      </c>
      <c r="B35" s="97">
        <v>3374548</v>
      </c>
      <c r="C35" s="98">
        <v>63.9</v>
      </c>
      <c r="D35" s="98">
        <v>60</v>
      </c>
      <c r="E35" s="97">
        <v>2155198</v>
      </c>
      <c r="F35" s="97">
        <v>2024493</v>
      </c>
      <c r="G35" s="97">
        <v>130705</v>
      </c>
      <c r="H35" s="98">
        <v>6.1</v>
      </c>
    </row>
    <row r="36" spans="1:8" x14ac:dyDescent="0.25">
      <c r="A36" s="96">
        <v>2008</v>
      </c>
      <c r="B36" s="97">
        <v>3439974</v>
      </c>
      <c r="C36" s="98">
        <v>62.8</v>
      </c>
      <c r="D36" s="98">
        <v>58.2</v>
      </c>
      <c r="E36" s="97">
        <v>2160084</v>
      </c>
      <c r="F36" s="97">
        <v>2002903</v>
      </c>
      <c r="G36" s="97">
        <v>157181</v>
      </c>
      <c r="H36" s="98">
        <v>7.3</v>
      </c>
    </row>
    <row r="37" spans="1:8" x14ac:dyDescent="0.25">
      <c r="A37" s="96">
        <v>2009</v>
      </c>
      <c r="B37" s="97">
        <v>3490448</v>
      </c>
      <c r="C37" s="98">
        <v>62.1</v>
      </c>
      <c r="D37" s="98">
        <v>55</v>
      </c>
      <c r="E37" s="97">
        <v>2166737</v>
      </c>
      <c r="F37" s="97">
        <v>1919307</v>
      </c>
      <c r="G37" s="97">
        <v>247430</v>
      </c>
      <c r="H37" s="98">
        <v>11.4</v>
      </c>
    </row>
    <row r="38" spans="1:8" x14ac:dyDescent="0.25">
      <c r="A38" s="96">
        <v>2010</v>
      </c>
      <c r="B38" s="97">
        <v>3564619</v>
      </c>
      <c r="C38" s="98">
        <v>61</v>
      </c>
      <c r="D38" s="98">
        <v>54.1</v>
      </c>
      <c r="E38" s="97">
        <v>2174535</v>
      </c>
      <c r="F38" s="97">
        <v>1928442</v>
      </c>
      <c r="G38" s="97">
        <v>246093</v>
      </c>
      <c r="H38" s="98">
        <v>11.3</v>
      </c>
    </row>
    <row r="39" spans="1:8" x14ac:dyDescent="0.25">
      <c r="A39" s="96">
        <v>2011</v>
      </c>
      <c r="B39" s="97">
        <v>3612048</v>
      </c>
      <c r="C39" s="98">
        <v>60.5</v>
      </c>
      <c r="D39" s="98">
        <v>54.2</v>
      </c>
      <c r="E39" s="97">
        <v>2185171</v>
      </c>
      <c r="F39" s="97">
        <v>1957493</v>
      </c>
      <c r="G39" s="97">
        <v>227678</v>
      </c>
      <c r="H39" s="98">
        <v>10.4</v>
      </c>
    </row>
    <row r="40" spans="1:8" x14ac:dyDescent="0.25">
      <c r="A40" s="96">
        <v>2012</v>
      </c>
      <c r="B40" s="97">
        <v>3655515</v>
      </c>
      <c r="C40" s="98">
        <v>59.9</v>
      </c>
      <c r="D40" s="98">
        <v>54.5</v>
      </c>
      <c r="E40" s="97">
        <v>2190203</v>
      </c>
      <c r="F40" s="97">
        <v>1992957</v>
      </c>
      <c r="G40" s="97">
        <v>197246</v>
      </c>
      <c r="H40" s="98">
        <v>9</v>
      </c>
    </row>
    <row r="41" spans="1:8" x14ac:dyDescent="0.25">
      <c r="A41" s="96">
        <v>2013</v>
      </c>
      <c r="B41" s="97">
        <v>3704281</v>
      </c>
      <c r="C41" s="98">
        <v>59.3</v>
      </c>
      <c r="D41" s="98">
        <v>54.9</v>
      </c>
      <c r="E41" s="97">
        <v>2197876</v>
      </c>
      <c r="F41" s="97">
        <v>2034404</v>
      </c>
      <c r="G41" s="97">
        <v>163472</v>
      </c>
      <c r="H41" s="98">
        <v>7.4</v>
      </c>
    </row>
    <row r="42" spans="1:8" x14ac:dyDescent="0.25">
      <c r="A42" s="96">
        <v>2014</v>
      </c>
      <c r="B42" s="97">
        <v>3759002</v>
      </c>
      <c r="C42" s="98">
        <v>59.1</v>
      </c>
      <c r="D42" s="98">
        <v>55.4</v>
      </c>
      <c r="E42" s="97">
        <v>2222426</v>
      </c>
      <c r="F42" s="97">
        <v>2082941</v>
      </c>
      <c r="G42" s="97">
        <v>139485</v>
      </c>
      <c r="H42" s="98">
        <v>6.3</v>
      </c>
    </row>
    <row r="43" spans="1:8" x14ac:dyDescent="0.25">
      <c r="A43" s="96">
        <v>2015</v>
      </c>
      <c r="B43" s="97">
        <v>3822409</v>
      </c>
      <c r="C43" s="98">
        <v>59.3</v>
      </c>
      <c r="D43" s="98">
        <v>55.8</v>
      </c>
      <c r="E43" s="97">
        <v>2267837</v>
      </c>
      <c r="F43" s="97">
        <v>2134087</v>
      </c>
      <c r="G43" s="97">
        <v>133750</v>
      </c>
      <c r="H43" s="98">
        <v>5.9</v>
      </c>
    </row>
    <row r="44" spans="1:8" x14ac:dyDescent="0.25">
      <c r="A44" s="96">
        <v>2016</v>
      </c>
      <c r="B44" s="97">
        <v>3888005</v>
      </c>
      <c r="C44" s="98">
        <v>58.8</v>
      </c>
      <c r="D44" s="98">
        <v>55.9</v>
      </c>
      <c r="E44" s="97">
        <v>2286054</v>
      </c>
      <c r="F44" s="97">
        <v>2174301</v>
      </c>
      <c r="G44" s="97">
        <v>111753</v>
      </c>
      <c r="H44" s="98">
        <v>4.9000000000000004</v>
      </c>
    </row>
    <row r="45" spans="1:8" x14ac:dyDescent="0.25">
      <c r="A45" s="96">
        <v>2017</v>
      </c>
      <c r="B45" s="97">
        <v>3897645</v>
      </c>
      <c r="C45" s="98">
        <v>58</v>
      </c>
      <c r="D45" s="98">
        <v>55.6</v>
      </c>
      <c r="E45" s="97">
        <v>2261766</v>
      </c>
      <c r="F45" s="97">
        <v>2166708</v>
      </c>
      <c r="G45" s="97">
        <v>95058</v>
      </c>
      <c r="H45" s="98">
        <v>4.2</v>
      </c>
    </row>
    <row r="46" spans="1:8" x14ac:dyDescent="0.25">
      <c r="A46" s="96">
        <v>2018</v>
      </c>
      <c r="B46" s="97">
        <v>3948448</v>
      </c>
      <c r="C46" s="98">
        <v>57.7</v>
      </c>
      <c r="D46" s="98">
        <v>55.8</v>
      </c>
      <c r="E46" s="97">
        <v>2279431</v>
      </c>
      <c r="F46" s="97">
        <v>2202377</v>
      </c>
      <c r="G46" s="97">
        <v>77054</v>
      </c>
      <c r="H46" s="98">
        <v>3.4</v>
      </c>
    </row>
    <row r="47" spans="1:8" x14ac:dyDescent="0.25">
      <c r="A47" s="96">
        <v>2019</v>
      </c>
      <c r="B47" s="97">
        <v>4002601</v>
      </c>
      <c r="C47" s="98">
        <v>58</v>
      </c>
      <c r="D47" s="98">
        <v>56.4</v>
      </c>
      <c r="E47" s="97">
        <v>2321189</v>
      </c>
      <c r="F47" s="97">
        <v>2256313</v>
      </c>
      <c r="G47" s="97">
        <v>64876</v>
      </c>
      <c r="H47" s="98">
        <v>2.8</v>
      </c>
    </row>
    <row r="48" spans="1:8" x14ac:dyDescent="0.25">
      <c r="A48" s="96">
        <v>2020</v>
      </c>
      <c r="B48" s="97">
        <v>4058279</v>
      </c>
      <c r="C48" s="98">
        <v>57.4</v>
      </c>
      <c r="D48" s="98">
        <v>54</v>
      </c>
      <c r="E48" s="97">
        <v>2330863</v>
      </c>
      <c r="F48" s="97">
        <v>2191331</v>
      </c>
      <c r="G48" s="97">
        <v>139532</v>
      </c>
      <c r="H48" s="98">
        <v>6</v>
      </c>
    </row>
    <row r="49" spans="1:8" x14ac:dyDescent="0.25">
      <c r="A49" s="96">
        <v>2021</v>
      </c>
      <c r="B49" s="97">
        <v>4117555</v>
      </c>
      <c r="C49" s="98">
        <v>57.4</v>
      </c>
      <c r="D49" s="98">
        <v>55.1</v>
      </c>
      <c r="E49" s="97">
        <v>2364366</v>
      </c>
      <c r="F49" s="97">
        <v>2269813</v>
      </c>
      <c r="G49" s="97">
        <v>94553</v>
      </c>
      <c r="H49" s="98">
        <v>4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58FF-3409-4C5E-8F11-D2DF1703CF82}">
  <dimension ref="A1:Q45"/>
  <sheetViews>
    <sheetView workbookViewId="0">
      <selection activeCell="A47" sqref="A47:XFD47"/>
    </sheetView>
  </sheetViews>
  <sheetFormatPr defaultRowHeight="15" x14ac:dyDescent="0.25"/>
  <cols>
    <col min="1" max="1" width="5.140625" bestFit="1" customWidth="1"/>
    <col min="2" max="2" width="10.28515625" bestFit="1" customWidth="1"/>
    <col min="4" max="4" width="5.140625" bestFit="1" customWidth="1"/>
    <col min="5" max="5" width="10.5703125" bestFit="1" customWidth="1"/>
    <col min="7" max="7" width="5" bestFit="1" customWidth="1"/>
    <col min="8" max="8" width="23.7109375" bestFit="1" customWidth="1"/>
    <col min="9" max="9" width="21.42578125" bestFit="1" customWidth="1"/>
    <col min="10" max="10" width="22.85546875" bestFit="1" customWidth="1"/>
  </cols>
  <sheetData>
    <row r="1" spans="1:10" x14ac:dyDescent="0.25">
      <c r="A1" s="249" t="s">
        <v>168</v>
      </c>
      <c r="B1" s="249"/>
      <c r="C1" s="249"/>
      <c r="D1" s="249"/>
      <c r="E1" s="249"/>
      <c r="G1" s="249" t="s">
        <v>169</v>
      </c>
      <c r="H1" s="249"/>
      <c r="I1" s="249"/>
      <c r="J1" s="249"/>
    </row>
    <row r="3" spans="1:10" ht="27" thickBot="1" x14ac:dyDescent="0.3">
      <c r="A3" s="91" t="s">
        <v>149</v>
      </c>
      <c r="B3" s="91" t="s">
        <v>58</v>
      </c>
      <c r="D3" s="91" t="s">
        <v>149</v>
      </c>
      <c r="E3" s="91" t="s">
        <v>58</v>
      </c>
      <c r="H3" t="s">
        <v>170</v>
      </c>
      <c r="I3" t="s">
        <v>171</v>
      </c>
      <c r="J3" t="s">
        <v>172</v>
      </c>
    </row>
    <row r="4" spans="1:10" ht="15.75" thickTop="1" x14ac:dyDescent="0.25">
      <c r="A4" s="90">
        <v>1939</v>
      </c>
      <c r="B4" s="85">
        <v>310100</v>
      </c>
      <c r="D4" s="90">
        <v>1981</v>
      </c>
      <c r="E4" s="85">
        <v>1196500</v>
      </c>
      <c r="G4" s="29">
        <v>2007</v>
      </c>
      <c r="H4" s="92">
        <v>675.36</v>
      </c>
      <c r="I4" s="80">
        <v>36</v>
      </c>
      <c r="J4" s="92">
        <v>18.760000000000002</v>
      </c>
    </row>
    <row r="5" spans="1:10" x14ac:dyDescent="0.25">
      <c r="A5" s="90">
        <v>1940</v>
      </c>
      <c r="B5" s="85">
        <v>328600</v>
      </c>
      <c r="D5" s="90">
        <v>1982</v>
      </c>
      <c r="E5" s="85">
        <v>1162300</v>
      </c>
      <c r="G5" s="29">
        <v>2008</v>
      </c>
      <c r="H5" s="92">
        <v>669.28</v>
      </c>
      <c r="I5" s="80">
        <v>35.6</v>
      </c>
      <c r="J5" s="92">
        <v>18.8</v>
      </c>
    </row>
    <row r="6" spans="1:10" x14ac:dyDescent="0.25">
      <c r="A6" s="90">
        <v>1941</v>
      </c>
      <c r="B6" s="85">
        <v>387500</v>
      </c>
      <c r="D6" s="90">
        <v>1983</v>
      </c>
      <c r="E6" s="85">
        <v>1189000</v>
      </c>
      <c r="G6" s="29">
        <v>2009</v>
      </c>
      <c r="H6" s="92">
        <v>665.55</v>
      </c>
      <c r="I6" s="80">
        <v>34.700000000000003</v>
      </c>
      <c r="J6" s="92">
        <v>19.18</v>
      </c>
    </row>
    <row r="7" spans="1:10" x14ac:dyDescent="0.25">
      <c r="A7" s="90">
        <v>1942</v>
      </c>
      <c r="B7" s="85">
        <v>416500</v>
      </c>
      <c r="D7" s="90">
        <v>1984</v>
      </c>
      <c r="E7" s="85">
        <v>1262500</v>
      </c>
      <c r="G7" s="29">
        <v>2010</v>
      </c>
      <c r="H7" s="92">
        <v>692.17</v>
      </c>
      <c r="I7" s="80">
        <v>34.799999999999997</v>
      </c>
      <c r="J7" s="92">
        <v>19.89</v>
      </c>
    </row>
    <row r="8" spans="1:10" x14ac:dyDescent="0.25">
      <c r="A8" s="90">
        <v>1943</v>
      </c>
      <c r="B8" s="85">
        <v>428500</v>
      </c>
      <c r="D8" s="90">
        <v>1985</v>
      </c>
      <c r="E8" s="85">
        <v>1296200</v>
      </c>
      <c r="G8" s="29">
        <v>2011</v>
      </c>
      <c r="H8" s="92">
        <v>716.18</v>
      </c>
      <c r="I8" s="80">
        <v>34.799999999999997</v>
      </c>
      <c r="J8" s="92">
        <v>20.58</v>
      </c>
    </row>
    <row r="9" spans="1:10" x14ac:dyDescent="0.25">
      <c r="A9" s="90">
        <v>1944</v>
      </c>
      <c r="B9" s="85">
        <v>408600</v>
      </c>
      <c r="D9" s="90">
        <v>1986</v>
      </c>
      <c r="E9" s="85">
        <v>1338000</v>
      </c>
      <c r="G9" s="29">
        <v>2012</v>
      </c>
      <c r="H9" s="92">
        <v>705.16</v>
      </c>
      <c r="I9" s="80">
        <v>35.1</v>
      </c>
      <c r="J9" s="92">
        <v>20.09</v>
      </c>
    </row>
    <row r="10" spans="1:10" x14ac:dyDescent="0.25">
      <c r="A10" s="90">
        <v>1945</v>
      </c>
      <c r="B10" s="85">
        <v>396000</v>
      </c>
      <c r="D10" s="90">
        <v>1987</v>
      </c>
      <c r="E10" s="85">
        <v>1392200</v>
      </c>
      <c r="G10" s="29">
        <v>2013</v>
      </c>
      <c r="H10" s="92">
        <v>716.15</v>
      </c>
      <c r="I10" s="80">
        <v>34.9</v>
      </c>
      <c r="J10" s="92">
        <v>20.52</v>
      </c>
    </row>
    <row r="11" spans="1:10" x14ac:dyDescent="0.25">
      <c r="A11" s="90">
        <v>1946</v>
      </c>
      <c r="B11" s="85">
        <v>411600</v>
      </c>
      <c r="D11" s="90">
        <v>1988</v>
      </c>
      <c r="E11" s="85">
        <v>1449000</v>
      </c>
      <c r="G11" s="29">
        <v>2014</v>
      </c>
      <c r="H11" s="92">
        <v>726.23</v>
      </c>
      <c r="I11" s="80">
        <v>34.5</v>
      </c>
      <c r="J11" s="92">
        <v>21.05</v>
      </c>
    </row>
    <row r="12" spans="1:10" x14ac:dyDescent="0.25">
      <c r="A12" s="90">
        <v>1947</v>
      </c>
      <c r="B12" s="85">
        <v>436200</v>
      </c>
      <c r="D12" s="90">
        <v>1989</v>
      </c>
      <c r="E12" s="85">
        <v>1499700</v>
      </c>
      <c r="G12" s="29">
        <v>2015</v>
      </c>
      <c r="H12" s="92">
        <v>743.27</v>
      </c>
      <c r="I12" s="80">
        <v>34.700000000000003</v>
      </c>
      <c r="J12" s="92">
        <v>21.42</v>
      </c>
    </row>
    <row r="13" spans="1:10" x14ac:dyDescent="0.25">
      <c r="A13" s="90">
        <v>1948</v>
      </c>
      <c r="B13" s="85">
        <v>456400</v>
      </c>
      <c r="D13" s="90">
        <v>1990</v>
      </c>
      <c r="E13" s="85">
        <v>1527600</v>
      </c>
      <c r="G13" s="29">
        <v>2016</v>
      </c>
      <c r="H13" s="92">
        <v>762.8</v>
      </c>
      <c r="I13" s="80">
        <v>34.5</v>
      </c>
      <c r="J13" s="92">
        <v>22.11</v>
      </c>
    </row>
    <row r="14" spans="1:10" x14ac:dyDescent="0.25">
      <c r="A14" s="90">
        <v>1949</v>
      </c>
      <c r="B14" s="85">
        <v>443100</v>
      </c>
      <c r="D14" s="90">
        <v>1991</v>
      </c>
      <c r="E14" s="85">
        <v>1497300</v>
      </c>
      <c r="G14" s="29">
        <v>2017</v>
      </c>
      <c r="H14" s="92">
        <v>791.99</v>
      </c>
      <c r="I14" s="80">
        <v>34.6</v>
      </c>
      <c r="J14" s="92">
        <v>22.89</v>
      </c>
    </row>
    <row r="15" spans="1:10" x14ac:dyDescent="0.25">
      <c r="A15" s="90">
        <v>1950</v>
      </c>
      <c r="B15" s="85">
        <v>461400</v>
      </c>
      <c r="D15" s="90">
        <v>1992</v>
      </c>
      <c r="E15" s="85">
        <v>1511800</v>
      </c>
      <c r="G15" s="29">
        <v>2018</v>
      </c>
      <c r="H15" s="92">
        <v>829.36</v>
      </c>
      <c r="I15" s="80">
        <v>34.6</v>
      </c>
      <c r="J15" s="92">
        <v>23.97</v>
      </c>
    </row>
    <row r="16" spans="1:10" x14ac:dyDescent="0.25">
      <c r="A16" s="90">
        <v>1951</v>
      </c>
      <c r="B16" s="85">
        <v>505800</v>
      </c>
      <c r="D16" s="90">
        <v>1993</v>
      </c>
      <c r="E16" s="85">
        <v>1553000</v>
      </c>
      <c r="G16" s="29">
        <v>2019</v>
      </c>
      <c r="H16" s="92">
        <v>852.84</v>
      </c>
      <c r="I16" s="80">
        <v>34.5</v>
      </c>
      <c r="J16" s="92">
        <v>24.72</v>
      </c>
    </row>
    <row r="17" spans="1:17" x14ac:dyDescent="0.25">
      <c r="A17" s="90">
        <v>1952</v>
      </c>
      <c r="B17" s="85">
        <v>544300</v>
      </c>
      <c r="D17" s="90">
        <v>1994</v>
      </c>
      <c r="E17" s="85">
        <v>1592000</v>
      </c>
      <c r="G17" s="29">
        <v>2020</v>
      </c>
      <c r="H17" s="92">
        <v>888.31</v>
      </c>
      <c r="I17" s="80">
        <v>34.1</v>
      </c>
      <c r="J17" s="92">
        <v>26.05</v>
      </c>
    </row>
    <row r="18" spans="1:17" x14ac:dyDescent="0.25">
      <c r="A18" s="90">
        <v>1953</v>
      </c>
      <c r="B18" s="85">
        <v>543900</v>
      </c>
      <c r="D18" s="90">
        <v>1995</v>
      </c>
      <c r="E18" s="85">
        <v>1636300</v>
      </c>
      <c r="G18" s="29">
        <v>2021</v>
      </c>
      <c r="H18" s="92">
        <v>925.41</v>
      </c>
      <c r="I18" s="80">
        <v>34.299999999999997</v>
      </c>
      <c r="J18" s="92">
        <v>26.98</v>
      </c>
    </row>
    <row r="19" spans="1:17" x14ac:dyDescent="0.25">
      <c r="A19" s="90">
        <v>1954</v>
      </c>
      <c r="B19" s="85">
        <v>519700.00000000006</v>
      </c>
      <c r="D19" s="90">
        <v>1996</v>
      </c>
      <c r="E19" s="85">
        <v>1669400</v>
      </c>
    </row>
    <row r="20" spans="1:17" x14ac:dyDescent="0.25">
      <c r="A20" s="90">
        <v>1955</v>
      </c>
      <c r="B20" s="85">
        <v>533000</v>
      </c>
      <c r="D20" s="90">
        <v>1997</v>
      </c>
      <c r="E20" s="85">
        <v>1718800</v>
      </c>
      <c r="Q20" t="s">
        <v>196</v>
      </c>
    </row>
    <row r="21" spans="1:17" x14ac:dyDescent="0.25">
      <c r="A21" s="90">
        <v>1956</v>
      </c>
      <c r="B21" s="85">
        <v>542900</v>
      </c>
      <c r="D21" s="90">
        <v>1998</v>
      </c>
      <c r="E21" s="85">
        <v>1779800</v>
      </c>
    </row>
    <row r="22" spans="1:17" x14ac:dyDescent="0.25">
      <c r="A22" s="90">
        <v>1957</v>
      </c>
      <c r="B22" s="85">
        <v>545000</v>
      </c>
      <c r="D22" s="90">
        <v>1999</v>
      </c>
      <c r="E22" s="85">
        <v>1826300</v>
      </c>
    </row>
    <row r="23" spans="1:17" x14ac:dyDescent="0.25">
      <c r="A23" s="90">
        <v>1958</v>
      </c>
      <c r="B23" s="85">
        <v>545900</v>
      </c>
      <c r="D23" s="90">
        <v>2000</v>
      </c>
      <c r="E23" s="85">
        <v>1854000</v>
      </c>
    </row>
    <row r="24" spans="1:17" x14ac:dyDescent="0.25">
      <c r="A24" s="90">
        <v>1959</v>
      </c>
      <c r="B24" s="85">
        <v>566900</v>
      </c>
      <c r="D24" s="90">
        <v>2001</v>
      </c>
      <c r="E24" s="85">
        <v>1814800</v>
      </c>
    </row>
    <row r="25" spans="1:17" x14ac:dyDescent="0.25">
      <c r="A25" s="90">
        <v>1960</v>
      </c>
      <c r="B25" s="85">
        <v>582500</v>
      </c>
      <c r="D25" s="90">
        <v>2002</v>
      </c>
      <c r="E25" s="85">
        <v>1795400</v>
      </c>
    </row>
    <row r="26" spans="1:17" x14ac:dyDescent="0.25">
      <c r="A26" s="90">
        <v>1961</v>
      </c>
      <c r="B26" s="85">
        <v>587000</v>
      </c>
      <c r="D26" s="90">
        <v>2003</v>
      </c>
      <c r="E26" s="85">
        <v>1799100</v>
      </c>
    </row>
    <row r="27" spans="1:17" x14ac:dyDescent="0.25">
      <c r="A27" s="90">
        <v>1962</v>
      </c>
      <c r="B27" s="85">
        <v>609800</v>
      </c>
      <c r="D27" s="90">
        <v>2004</v>
      </c>
      <c r="E27" s="85">
        <v>1826600</v>
      </c>
    </row>
    <row r="28" spans="1:17" x14ac:dyDescent="0.25">
      <c r="A28" s="90">
        <v>1963</v>
      </c>
      <c r="B28" s="85">
        <v>630600</v>
      </c>
      <c r="D28" s="90">
        <v>2005</v>
      </c>
      <c r="E28" s="85">
        <v>1862900</v>
      </c>
    </row>
    <row r="29" spans="1:17" x14ac:dyDescent="0.25">
      <c r="A29" s="90">
        <v>1964</v>
      </c>
      <c r="B29" s="85">
        <v>651500</v>
      </c>
      <c r="D29" s="90">
        <v>2006</v>
      </c>
      <c r="E29" s="85">
        <v>1905700</v>
      </c>
    </row>
    <row r="30" spans="1:17" x14ac:dyDescent="0.25">
      <c r="A30" s="90">
        <v>1965</v>
      </c>
      <c r="B30" s="85">
        <v>686000</v>
      </c>
      <c r="D30" s="90">
        <v>2007</v>
      </c>
      <c r="E30" s="85">
        <v>1945000</v>
      </c>
    </row>
    <row r="31" spans="1:17" x14ac:dyDescent="0.25">
      <c r="A31" s="90">
        <v>1966</v>
      </c>
      <c r="B31" s="85">
        <v>734900</v>
      </c>
      <c r="D31" s="90">
        <v>2008</v>
      </c>
      <c r="E31" s="85">
        <v>1926300</v>
      </c>
    </row>
    <row r="32" spans="1:17" x14ac:dyDescent="0.25">
      <c r="A32" s="90">
        <v>1967</v>
      </c>
      <c r="B32" s="85">
        <v>754500</v>
      </c>
      <c r="D32" s="90">
        <v>2009</v>
      </c>
      <c r="E32" s="85">
        <v>1814400</v>
      </c>
    </row>
    <row r="33" spans="1:5" x14ac:dyDescent="0.25">
      <c r="A33" s="90">
        <v>1968</v>
      </c>
      <c r="B33" s="85">
        <v>782900</v>
      </c>
      <c r="D33" s="90">
        <v>2010</v>
      </c>
      <c r="E33" s="52">
        <v>1811300</v>
      </c>
    </row>
    <row r="34" spans="1:5" x14ac:dyDescent="0.25">
      <c r="A34" s="90">
        <v>1969</v>
      </c>
      <c r="B34" s="85">
        <v>819800</v>
      </c>
      <c r="D34" s="90">
        <v>2011</v>
      </c>
      <c r="E34" s="52">
        <v>1832500</v>
      </c>
    </row>
    <row r="35" spans="1:5" x14ac:dyDescent="0.25">
      <c r="A35" s="90">
        <v>1970</v>
      </c>
      <c r="B35" s="85">
        <v>842000</v>
      </c>
      <c r="D35" s="90">
        <v>2012</v>
      </c>
      <c r="E35" s="85">
        <v>1864300</v>
      </c>
    </row>
    <row r="36" spans="1:5" x14ac:dyDescent="0.25">
      <c r="A36" s="90">
        <v>1971</v>
      </c>
      <c r="B36" s="85">
        <v>862600</v>
      </c>
      <c r="D36" s="90">
        <v>2013</v>
      </c>
      <c r="E36" s="85">
        <v>1901000</v>
      </c>
    </row>
    <row r="37" spans="1:5" x14ac:dyDescent="0.25">
      <c r="A37" s="90">
        <v>1972</v>
      </c>
      <c r="B37" s="85">
        <v>920300</v>
      </c>
      <c r="D37" s="90">
        <v>2014</v>
      </c>
      <c r="E37" s="85">
        <v>1951300</v>
      </c>
    </row>
    <row r="38" spans="1:5" x14ac:dyDescent="0.25">
      <c r="A38" s="90">
        <v>1973</v>
      </c>
      <c r="B38" s="85">
        <v>984000</v>
      </c>
      <c r="D38" s="90">
        <v>2015</v>
      </c>
      <c r="E38" s="85">
        <v>2006700</v>
      </c>
    </row>
    <row r="39" spans="1:5" x14ac:dyDescent="0.25">
      <c r="A39" s="90">
        <v>1974</v>
      </c>
      <c r="B39" s="85">
        <v>1015800</v>
      </c>
      <c r="D39" s="90">
        <v>2016</v>
      </c>
      <c r="E39" s="85">
        <v>2055300.0000000002</v>
      </c>
    </row>
    <row r="40" spans="1:5" x14ac:dyDescent="0.25">
      <c r="A40" s="90">
        <v>1975</v>
      </c>
      <c r="B40" s="85">
        <v>982600</v>
      </c>
      <c r="D40" s="90">
        <v>2017</v>
      </c>
      <c r="E40" s="85">
        <v>2096100</v>
      </c>
    </row>
    <row r="41" spans="1:5" x14ac:dyDescent="0.25">
      <c r="A41" s="90">
        <v>1976</v>
      </c>
      <c r="B41" s="85">
        <v>1038099.9999999999</v>
      </c>
      <c r="D41" s="90">
        <v>2018</v>
      </c>
      <c r="E41" s="85">
        <v>2154800</v>
      </c>
    </row>
    <row r="42" spans="1:5" x14ac:dyDescent="0.25">
      <c r="A42" s="90">
        <v>1977</v>
      </c>
      <c r="B42" s="85">
        <v>1081700</v>
      </c>
      <c r="D42" s="90">
        <v>2019</v>
      </c>
      <c r="E42" s="85">
        <v>2189600</v>
      </c>
    </row>
    <row r="43" spans="1:5" x14ac:dyDescent="0.25">
      <c r="A43" s="90">
        <v>1978</v>
      </c>
      <c r="B43" s="85">
        <v>1137500</v>
      </c>
      <c r="D43" s="90">
        <v>2020</v>
      </c>
      <c r="E43" s="85">
        <v>2081600</v>
      </c>
    </row>
    <row r="44" spans="1:5" x14ac:dyDescent="0.25">
      <c r="A44" s="90">
        <v>1979</v>
      </c>
      <c r="B44" s="85">
        <v>1176000</v>
      </c>
      <c r="D44" s="90">
        <v>2021</v>
      </c>
      <c r="E44" s="93">
        <v>2146300</v>
      </c>
    </row>
    <row r="45" spans="1:5" x14ac:dyDescent="0.25">
      <c r="A45" s="90">
        <v>1980</v>
      </c>
      <c r="B45" s="85">
        <v>1188800</v>
      </c>
    </row>
  </sheetData>
  <mergeCells count="2">
    <mergeCell ref="A1:E1"/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Statewide p10 &amp; p11</vt:lpstr>
      <vt:lpstr>Substate NSA p12</vt:lpstr>
      <vt:lpstr>MSA Partial NSA p13</vt:lpstr>
      <vt:lpstr>Unemp Rate SA p14</vt:lpstr>
      <vt:lpstr>LFPR SA p15</vt:lpstr>
      <vt:lpstr>p16</vt:lpstr>
      <vt:lpstr>p17</vt:lpstr>
      <vt:lpstr>p18</vt:lpstr>
      <vt:lpstr>p19</vt:lpstr>
      <vt:lpstr>MSA p20</vt:lpstr>
      <vt:lpstr>SC p21</vt:lpstr>
      <vt:lpstr>Charleston p22</vt:lpstr>
      <vt:lpstr>Columbia p23</vt:lpstr>
      <vt:lpstr>Greenville p24</vt:lpstr>
      <vt:lpstr>Myrtle Beach p25</vt:lpstr>
      <vt:lpstr>Spartanburg p26</vt:lpstr>
      <vt:lpstr>Florence HH Sumter p27</vt:lpstr>
      <vt:lpstr>p28</vt:lpstr>
      <vt:lpstr>p29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Milton, Tondelayo</dc:creator>
  <cp:lastModifiedBy>Milton, Tondelayo</cp:lastModifiedBy>
  <cp:lastPrinted>2022-05-25T16:10:21Z</cp:lastPrinted>
  <dcterms:created xsi:type="dcterms:W3CDTF">2022-04-12T14:28:59Z</dcterms:created>
  <dcterms:modified xsi:type="dcterms:W3CDTF">2022-09-13T19:12:14Z</dcterms:modified>
</cp:coreProperties>
</file>