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MI_PIO\WIG Review\Trends\2022\March 2022\"/>
    </mc:Choice>
  </mc:AlternateContent>
  <xr:revisionPtr revIDLastSave="0" documentId="13_ncr:1_{672AC25E-6319-4265-B54F-92CE322F6EE8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tatewide p10 &amp; p11" sheetId="7" r:id="rId1"/>
    <sheet name="Substate NSA p12" sheetId="8" r:id="rId2"/>
    <sheet name="MSA Partial NSA p13" sheetId="9" r:id="rId3"/>
    <sheet name="Unemp Rate SA p14" sheetId="11" r:id="rId4"/>
    <sheet name="LFPR SA p15" sheetId="12" r:id="rId5"/>
    <sheet name="p16" sheetId="25" r:id="rId6"/>
    <sheet name="p17" sheetId="2" r:id="rId7"/>
    <sheet name="p18" sheetId="3" r:id="rId8"/>
    <sheet name="p19" sheetId="24" r:id="rId9"/>
    <sheet name="MSA p20" sheetId="13" r:id="rId10"/>
    <sheet name="SC p21" sheetId="14" r:id="rId11"/>
    <sheet name="Charleston p22" sheetId="15" r:id="rId12"/>
    <sheet name="Columbia p23" sheetId="16" r:id="rId13"/>
    <sheet name="Greenville p24" sheetId="17" r:id="rId14"/>
    <sheet name="Myrtle Beach p25" sheetId="18" r:id="rId15"/>
    <sheet name="Spartanburg p26" sheetId="19" r:id="rId16"/>
    <sheet name="Florence HH Sumter p27" sheetId="20" r:id="rId17"/>
    <sheet name="p28" sheetId="21" r:id="rId18"/>
    <sheet name="p29" sheetId="22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F32" i="2"/>
  <c r="F21" i="2"/>
  <c r="F20" i="2"/>
  <c r="G12" i="2"/>
  <c r="H12" i="2" s="1"/>
  <c r="G13" i="2"/>
  <c r="H13" i="2" s="1"/>
  <c r="G20" i="2"/>
  <c r="H20" i="2" s="1"/>
  <c r="G21" i="2"/>
  <c r="H21" i="2" s="1"/>
  <c r="G15" i="2"/>
  <c r="H15" i="2" s="1"/>
  <c r="G14" i="2"/>
  <c r="H14" i="2" s="1"/>
  <c r="G16" i="2"/>
  <c r="H16" i="2" s="1"/>
  <c r="G17" i="2"/>
  <c r="H17" i="2" s="1"/>
  <c r="G18" i="2"/>
  <c r="H18" i="2" s="1"/>
  <c r="G19" i="2"/>
  <c r="H19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11" i="2"/>
  <c r="H11" i="2" s="1"/>
  <c r="E12" i="2"/>
  <c r="F12" i="2" s="1"/>
  <c r="E13" i="2"/>
  <c r="F13" i="2" s="1"/>
  <c r="E20" i="2"/>
  <c r="E21" i="2"/>
  <c r="E15" i="2"/>
  <c r="F15" i="2" s="1"/>
  <c r="E14" i="2"/>
  <c r="F14" i="2" s="1"/>
  <c r="E16" i="2"/>
  <c r="F16" i="2" s="1"/>
  <c r="E17" i="2"/>
  <c r="F17" i="2" s="1"/>
  <c r="E18" i="2"/>
  <c r="F18" i="2" s="1"/>
  <c r="E19" i="2"/>
  <c r="F19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E33" i="2"/>
  <c r="F33" i="2" s="1"/>
  <c r="E34" i="2"/>
  <c r="F34" i="2" s="1"/>
  <c r="E35" i="2"/>
  <c r="F35" i="2" s="1"/>
  <c r="E36" i="2"/>
  <c r="F36" i="2" s="1"/>
  <c r="E37" i="2"/>
  <c r="F37" i="2" s="1"/>
  <c r="E38" i="2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11" i="2"/>
  <c r="F11" i="2" s="1"/>
  <c r="E13" i="3"/>
  <c r="E12" i="3"/>
  <c r="E11" i="3"/>
  <c r="E10" i="3"/>
  <c r="E9" i="3"/>
  <c r="E8" i="3"/>
  <c r="E7" i="3"/>
  <c r="E6" i="3"/>
  <c r="E5" i="3"/>
  <c r="H32" i="14"/>
  <c r="H33" i="14"/>
  <c r="H34" i="14"/>
  <c r="H35" i="14"/>
  <c r="H36" i="14"/>
  <c r="H37" i="14"/>
  <c r="H38" i="14"/>
  <c r="H39" i="14"/>
  <c r="H40" i="14"/>
  <c r="H41" i="14"/>
  <c r="H31" i="14"/>
  <c r="H18" i="14"/>
  <c r="H19" i="14"/>
  <c r="H20" i="14"/>
  <c r="H21" i="14"/>
  <c r="H22" i="14"/>
  <c r="H23" i="14"/>
  <c r="H24" i="14"/>
  <c r="H25" i="14"/>
  <c r="H26" i="14"/>
  <c r="H27" i="14"/>
  <c r="H17" i="14"/>
  <c r="H4" i="14"/>
  <c r="H5" i="14"/>
  <c r="H6" i="14"/>
  <c r="H7" i="14"/>
  <c r="H8" i="14"/>
  <c r="H9" i="14"/>
  <c r="H10" i="14"/>
  <c r="H11" i="14"/>
  <c r="H12" i="14"/>
  <c r="H13" i="14"/>
  <c r="H3" i="14"/>
  <c r="G32" i="14"/>
  <c r="G33" i="14"/>
  <c r="G34" i="14"/>
  <c r="G35" i="14"/>
  <c r="G36" i="14"/>
  <c r="G37" i="14"/>
  <c r="G38" i="14"/>
  <c r="G39" i="14"/>
  <c r="G40" i="14"/>
  <c r="G41" i="14"/>
  <c r="G31" i="14"/>
  <c r="G18" i="14"/>
  <c r="G19" i="14"/>
  <c r="G20" i="14"/>
  <c r="G21" i="14"/>
  <c r="G22" i="14"/>
  <c r="G23" i="14"/>
  <c r="G24" i="14"/>
  <c r="G25" i="14"/>
  <c r="G26" i="14"/>
  <c r="G27" i="14"/>
  <c r="G17" i="14"/>
  <c r="G4" i="14"/>
  <c r="G5" i="14"/>
  <c r="G6" i="14"/>
  <c r="G7" i="14"/>
  <c r="G8" i="14"/>
  <c r="G9" i="14"/>
  <c r="G10" i="14"/>
  <c r="G11" i="14"/>
  <c r="G12" i="14"/>
  <c r="G13" i="14"/>
  <c r="G3" i="14"/>
  <c r="F32" i="14"/>
  <c r="F33" i="14"/>
  <c r="F34" i="14"/>
  <c r="F35" i="14"/>
  <c r="F36" i="14"/>
  <c r="F37" i="14"/>
  <c r="F38" i="14"/>
  <c r="F39" i="14"/>
  <c r="F40" i="14"/>
  <c r="F41" i="14"/>
  <c r="F31" i="14"/>
  <c r="F27" i="14"/>
  <c r="F18" i="14"/>
  <c r="F19" i="14"/>
  <c r="F20" i="14"/>
  <c r="F21" i="14"/>
  <c r="F22" i="14"/>
  <c r="F23" i="14"/>
  <c r="F24" i="14"/>
  <c r="F25" i="14"/>
  <c r="F26" i="14"/>
  <c r="F17" i="14"/>
  <c r="F4" i="14"/>
  <c r="F5" i="14"/>
  <c r="F6" i="14"/>
  <c r="F7" i="14"/>
  <c r="F8" i="14"/>
  <c r="F9" i="14"/>
  <c r="F10" i="14"/>
  <c r="F11" i="14"/>
  <c r="F12" i="14"/>
  <c r="F13" i="14"/>
  <c r="F3" i="14"/>
  <c r="E32" i="14"/>
  <c r="E33" i="14"/>
  <c r="E34" i="14"/>
  <c r="E35" i="14"/>
  <c r="E36" i="14"/>
  <c r="E37" i="14"/>
  <c r="E38" i="14"/>
  <c r="E39" i="14"/>
  <c r="E40" i="14"/>
  <c r="E41" i="14"/>
  <c r="E31" i="14"/>
  <c r="E18" i="14"/>
  <c r="E19" i="14"/>
  <c r="E20" i="14"/>
  <c r="E21" i="14"/>
  <c r="E22" i="14"/>
  <c r="E23" i="14"/>
  <c r="E24" i="14"/>
  <c r="E25" i="14"/>
  <c r="E26" i="14"/>
  <c r="E27" i="14"/>
  <c r="E17" i="14"/>
  <c r="E4" i="14"/>
  <c r="E5" i="14"/>
  <c r="E6" i="14"/>
  <c r="E7" i="14"/>
  <c r="E8" i="14"/>
  <c r="E9" i="14"/>
  <c r="E10" i="14"/>
  <c r="E11" i="14"/>
  <c r="E12" i="14"/>
  <c r="E13" i="14"/>
  <c r="E3" i="14"/>
  <c r="H28" i="13"/>
  <c r="H29" i="13"/>
  <c r="H30" i="13"/>
  <c r="H31" i="13"/>
  <c r="H32" i="13"/>
  <c r="H33" i="13"/>
  <c r="H34" i="13"/>
  <c r="H27" i="13"/>
  <c r="H16" i="13"/>
  <c r="H17" i="13"/>
  <c r="H18" i="13"/>
  <c r="H19" i="13"/>
  <c r="H20" i="13"/>
  <c r="H21" i="13"/>
  <c r="H22" i="13"/>
  <c r="H15" i="13"/>
  <c r="H4" i="13"/>
  <c r="H5" i="13"/>
  <c r="H6" i="13"/>
  <c r="H7" i="13"/>
  <c r="H8" i="13"/>
  <c r="H9" i="13"/>
  <c r="H10" i="13"/>
  <c r="H3" i="13"/>
  <c r="G28" i="13"/>
  <c r="G29" i="13"/>
  <c r="G30" i="13"/>
  <c r="G31" i="13"/>
  <c r="G32" i="13"/>
  <c r="G33" i="13"/>
  <c r="G34" i="13"/>
  <c r="G27" i="13"/>
  <c r="G16" i="13"/>
  <c r="G17" i="13"/>
  <c r="G18" i="13"/>
  <c r="G19" i="13"/>
  <c r="G20" i="13"/>
  <c r="G21" i="13"/>
  <c r="G22" i="13"/>
  <c r="G15" i="13"/>
  <c r="G4" i="13"/>
  <c r="G5" i="13"/>
  <c r="G6" i="13"/>
  <c r="G7" i="13"/>
  <c r="G8" i="13"/>
  <c r="G9" i="13"/>
  <c r="G10" i="13"/>
  <c r="G3" i="13"/>
  <c r="F28" i="13"/>
  <c r="F29" i="13"/>
  <c r="F30" i="13"/>
  <c r="F31" i="13"/>
  <c r="F32" i="13"/>
  <c r="F33" i="13"/>
  <c r="F34" i="13"/>
  <c r="F27" i="13"/>
  <c r="F16" i="13"/>
  <c r="F17" i="13"/>
  <c r="F18" i="13"/>
  <c r="F19" i="13"/>
  <c r="F20" i="13"/>
  <c r="F21" i="13"/>
  <c r="F22" i="13"/>
  <c r="F15" i="13"/>
  <c r="E15" i="13"/>
  <c r="F4" i="13"/>
  <c r="F5" i="13"/>
  <c r="F6" i="13"/>
  <c r="F7" i="13"/>
  <c r="F8" i="13"/>
  <c r="F9" i="13"/>
  <c r="F10" i="13"/>
  <c r="F3" i="13"/>
  <c r="E28" i="13"/>
  <c r="E29" i="13"/>
  <c r="E30" i="13"/>
  <c r="E31" i="13"/>
  <c r="E32" i="13"/>
  <c r="E33" i="13"/>
  <c r="E34" i="13"/>
  <c r="E27" i="13"/>
  <c r="E16" i="13"/>
  <c r="E17" i="13"/>
  <c r="E18" i="13"/>
  <c r="E19" i="13"/>
  <c r="E20" i="13"/>
  <c r="E21" i="13"/>
  <c r="E22" i="13"/>
  <c r="E4" i="13"/>
  <c r="E5" i="13"/>
  <c r="E6" i="13"/>
  <c r="E7" i="13"/>
  <c r="E8" i="13"/>
  <c r="E9" i="13"/>
  <c r="E10" i="13"/>
  <c r="E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B5952B97-3139-4770-A9E6-0F45F38544AA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C8" authorId="0" shapeId="0" xr:uid="{A56AEA74-4BBC-4A37-8069-D1593669D621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D8" authorId="0" shapeId="0" xr:uid="{F758B3F6-EA63-4408-80BC-BBC61337097F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E8" authorId="0" shapeId="0" xr:uid="{E0522EAE-A7A4-4E95-8072-AC061F3CCCC1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F8" authorId="0" shapeId="0" xr:uid="{BCD279E3-F3C9-47FD-9D88-92E0ABF057F7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G8" authorId="0" shapeId="0" xr:uid="{FD23DA84-090E-451D-A63E-5DD21842EBB3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6585BB85-3087-49A7-93B4-7A36979FC2BC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6" authorId="0" shapeId="0" xr:uid="{DE338DDA-8E09-49B6-95F0-95644C9116B5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7" authorId="0" shapeId="0" xr:uid="{5D4B6B63-D1BB-463F-A16C-1E066037BC7A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7" authorId="0" shapeId="0" xr:uid="{8DEEA8D8-3EB6-4AE6-B642-A86B67CE729F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8" authorId="0" shapeId="0" xr:uid="{0E7639E2-4A45-4E09-9E0A-B7C7DA1AC9FC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8" authorId="0" shapeId="0" xr:uid="{E64FC007-E1DD-4F5F-A70C-3D150D9E89A7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9" authorId="0" shapeId="0" xr:uid="{BDF709BD-CEAE-45BB-A1BF-51B8AAF5AF98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9" authorId="0" shapeId="0" xr:uid="{88D23A9B-A41F-4620-B5E4-674C305D9FAD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0" authorId="0" shapeId="0" xr:uid="{DECEDB69-839C-49C8-A714-D152E581B673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0" authorId="0" shapeId="0" xr:uid="{AB2C57E3-A443-437E-BFC1-E1386C4F9CCE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1" authorId="0" shapeId="0" xr:uid="{04F5ABCB-A76C-4047-B127-ACD682AEF870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1" authorId="0" shapeId="0" xr:uid="{A722AF9A-C4A5-47CF-A3AE-BF569359D4CB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2" authorId="0" shapeId="0" xr:uid="{95449170-2FEB-4847-B60F-8B7E1C2F19A5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2" authorId="0" shapeId="0" xr:uid="{D00E6FA3-CBAA-4DA2-823B-F7D11D5997D3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3" authorId="0" shapeId="0" xr:uid="{EF18656F-DCC4-49A4-B96A-AC7E80D0F87F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3" authorId="0" shapeId="0" xr:uid="{C9853CD4-7055-42D8-A2FA-4A3B07D3C62B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4" authorId="0" shapeId="0" xr:uid="{BC57B17E-206F-45F4-A600-7E6EAEC3DF71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4" authorId="0" shapeId="0" xr:uid="{E264AB4A-0FE7-469F-8E9B-408C24D352A2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5" authorId="0" shapeId="0" xr:uid="{3F96CA25-5610-4BEA-A883-91ABCF2C3E7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5" authorId="0" shapeId="0" xr:uid="{C6A98295-82F2-4DDB-A054-D3A826BED1D8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6" authorId="0" shapeId="0" xr:uid="{04C21F4D-F9D3-4805-899E-F522C3777239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6" authorId="0" shapeId="0" xr:uid="{1D744005-EAC2-493B-B5C5-A7A4F94636E2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7" authorId="0" shapeId="0" xr:uid="{05D00C72-B938-4451-8E86-1394FD9D9323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7" authorId="0" shapeId="0" xr:uid="{A30BFB75-9877-4F22-86C3-8948436B18CC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8" authorId="0" shapeId="0" xr:uid="{8FB48047-E873-4132-BD81-9C1E271A75F1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8" authorId="0" shapeId="0" xr:uid="{B43E9E78-76EE-4CFD-9706-03BCECFA6C8D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9" authorId="0" shapeId="0" xr:uid="{0D5AD5AC-CA40-4BDE-8CF4-A4F3698257F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9" authorId="0" shapeId="0" xr:uid="{9CBDE860-DEA5-48DF-9FE9-58B193A4A851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0" authorId="0" shapeId="0" xr:uid="{5CFE4FC9-D1DB-48BF-9A8F-1CE59893E7F7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0" authorId="0" shapeId="0" xr:uid="{BF15B8A0-FF43-4B11-A1B9-A59105ACA05B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1" authorId="0" shapeId="0" xr:uid="{3F4DBECB-CEE4-4146-8228-55F68A692DEE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1" authorId="0" shapeId="0" xr:uid="{352E2292-B01A-4E87-877A-E3FC641B207F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2" authorId="0" shapeId="0" xr:uid="{D9DB0F3C-B207-4BE0-BCF7-19B5C4EF12AD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2" authorId="0" shapeId="0" xr:uid="{50E23B2F-0324-46A3-B62E-C459CB3DC95A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3" authorId="0" shapeId="0" xr:uid="{F054CDA6-62B7-4E37-8A6A-2333E33FB660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3" authorId="0" shapeId="0" xr:uid="{C575DD77-4576-4CFE-A83F-F4FCA6ABF5F7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4" authorId="0" shapeId="0" xr:uid="{AE78CF1F-5D0C-47D3-8463-E70A0AE03A1B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4" authorId="0" shapeId="0" xr:uid="{CE20A22F-1633-44FA-871D-6EAEB359F272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5" authorId="0" shapeId="0" xr:uid="{428753A5-A38D-4CC6-9EC6-9675AA84BCF2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5" authorId="0" shapeId="0" xr:uid="{217BD229-28F5-4CC9-BF51-A5D670F2D13D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6" authorId="0" shapeId="0" xr:uid="{491FC825-89E9-4EF8-B04C-DE27571EC88A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6" authorId="0" shapeId="0" xr:uid="{A76D17EA-8A8F-44F7-ACBC-3B1B68135B30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7" authorId="0" shapeId="0" xr:uid="{E81750C9-DB49-4967-BB8D-B10D61772FF5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7" authorId="0" shapeId="0" xr:uid="{D30505CD-02C8-4DC0-99B8-58F1D4DF6B2D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8" authorId="0" shapeId="0" xr:uid="{D2E22A64-DA3A-4CBA-9C40-2E352CFCD622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8" authorId="0" shapeId="0" xr:uid="{7A5AA988-3189-4D39-AD31-8C0FFA85A3DB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9" authorId="0" shapeId="0" xr:uid="{710D590C-3038-4488-B3DB-B48C1F84ED97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9" authorId="0" shapeId="0" xr:uid="{C67093A7-6CC1-4B6F-83FB-8D17D93F2BD5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32" authorId="0" shapeId="0" xr:uid="{1766DC27-E530-4463-849C-B596C461DE49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D32" authorId="0" shapeId="0" xr:uid="{ADD00068-7309-453C-A179-32DC7BF37EAA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EC8096DF-8272-4D43-8078-E313288947DA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6" authorId="0" shapeId="0" xr:uid="{50641AE5-1343-4A94-BDD4-0EF12DE4E874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7" authorId="0" shapeId="0" xr:uid="{21725ADD-4E8F-4305-8A07-7C259C3DBE09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7" authorId="0" shapeId="0" xr:uid="{E18898E7-AC39-404B-A41C-6D8AFBAF55AB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8" authorId="0" shapeId="0" xr:uid="{AACC43C8-4DFA-4D23-A798-009E28B05868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8" authorId="0" shapeId="0" xr:uid="{A6C3489A-7202-4406-AFC7-FF79DA7DE1B5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9" authorId="0" shapeId="0" xr:uid="{01AE6EE3-592D-4550-A39C-79123CE1AC9C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9" authorId="0" shapeId="0" xr:uid="{D02416E3-896A-4062-B516-A79AF8A54040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0" authorId="0" shapeId="0" xr:uid="{F166AD05-3316-492F-A3B6-C56D98A66BD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0" authorId="0" shapeId="0" xr:uid="{F83F5966-7982-4B5D-9131-B3380DA638C7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1" authorId="0" shapeId="0" xr:uid="{DDCF82FF-9A81-4D19-B895-DCB461917CAA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1" authorId="0" shapeId="0" xr:uid="{6183BFB3-4914-49DC-9F69-BBFCC5C70A29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2" authorId="0" shapeId="0" xr:uid="{B2BD7F0A-6CED-49EC-93F0-A4E8263E9FF0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2" authorId="0" shapeId="0" xr:uid="{12CECDE5-EBF0-4C44-B398-82E56DBFD43C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3" authorId="0" shapeId="0" xr:uid="{9DFB0405-9EDF-429C-BA09-1B450448ADA9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3" authorId="0" shapeId="0" xr:uid="{64CC2724-1137-43A0-8CDC-630DA3CBD414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4" authorId="0" shapeId="0" xr:uid="{DDB97705-AA94-45C1-BF31-FA8B29FBAB59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4" authorId="0" shapeId="0" xr:uid="{B8244DE9-1EE8-4056-BB55-66062594D8BB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5" authorId="0" shapeId="0" xr:uid="{2DE5D6DB-E051-4625-9605-E30879735688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5" authorId="0" shapeId="0" xr:uid="{7546AD4F-6155-4332-96B4-070EB5AB8144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6" authorId="0" shapeId="0" xr:uid="{C3573D59-830E-45DC-9CAF-01E51437272A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6" authorId="0" shapeId="0" xr:uid="{A8FDF0EB-39D4-4EBF-AAC5-4FC3EC4D1044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7" authorId="0" shapeId="0" xr:uid="{6A9E65E7-756B-4503-A7BF-D6ADBD8A34A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7" authorId="0" shapeId="0" xr:uid="{03FD86B8-01DB-490C-B16C-CBB83435B554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8" authorId="0" shapeId="0" xr:uid="{F979D813-80A4-48EE-9A0D-018C045E76F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8" authorId="0" shapeId="0" xr:uid="{E396EA01-F719-409B-9267-5D89A4F2B56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19" authorId="0" shapeId="0" xr:uid="{13A8958D-CC8D-4A7B-A5E1-0464E2C078F7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19" authorId="0" shapeId="0" xr:uid="{6C5FC442-15E9-4919-BA90-2F073C550554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0" authorId="0" shapeId="0" xr:uid="{A94C4BC3-4044-4CFB-B94C-278AC9FFE868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0" authorId="0" shapeId="0" xr:uid="{F0F43A65-20A3-49D4-9AE3-C495FBC87113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1" authorId="0" shapeId="0" xr:uid="{21BFFBCD-89C5-4502-811A-D6D54139BD04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1" authorId="0" shapeId="0" xr:uid="{0F52A41B-0BE8-4BB3-896A-16E62E7DB640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2" authorId="0" shapeId="0" xr:uid="{C89687D4-714F-47C2-8836-E7F5775FD7F8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2" authorId="0" shapeId="0" xr:uid="{A6351089-E2BD-4E36-91D7-0CD62206FD71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3" authorId="0" shapeId="0" xr:uid="{5648E148-F262-45C2-B3A4-38BE91762397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3" authorId="0" shapeId="0" xr:uid="{D7B569D3-17B4-4AB5-A1DB-CE0C76297E45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4" authorId="0" shapeId="0" xr:uid="{83E850CA-77D1-471E-B69C-6F358153C98D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4" authorId="0" shapeId="0" xr:uid="{2EBFCAE4-3188-4DD7-BDF6-8BCCA4D3539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5" authorId="0" shapeId="0" xr:uid="{7854E228-5E2C-411C-94F4-B1C93180B5F3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5" authorId="0" shapeId="0" xr:uid="{500A1384-AD97-4D38-9E78-10B5B3AD7E8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6" authorId="0" shapeId="0" xr:uid="{7F41477B-C34F-44C3-A544-B3BBDE44C1F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6" authorId="0" shapeId="0" xr:uid="{DFC5D3B0-563E-4B16-AB0B-32589B10EF62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7" authorId="0" shapeId="0" xr:uid="{68636E9A-5028-41D8-93B8-47071D904328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7" authorId="0" shapeId="0" xr:uid="{44303878-D178-4CBF-BF24-81E5662B51F6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8" authorId="0" shapeId="0" xr:uid="{CEFCA44A-11C3-49B6-9B01-C35BC3907505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8" authorId="0" shapeId="0" xr:uid="{D28EE3A8-F25B-4F6F-839C-D86BBBEC3ACA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29" authorId="0" shapeId="0" xr:uid="{F51709AF-3776-4FB4-B0B6-EEB80E7751C0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D29" authorId="0" shapeId="0" xr:uid="{9C41ED6C-9FEA-44F3-98E8-9DDB16A35A67}">
      <text>
        <r>
          <rPr>
            <sz val="11"/>
            <color indexed="8"/>
            <rFont val="Calibri"/>
            <family val="2"/>
            <scheme val="minor"/>
          </rPr>
          <t xml:space="preserve">*  Data were subject to revision on March 2, 2022.
</t>
        </r>
      </text>
    </comment>
    <comment ref="C32" authorId="0" shapeId="0" xr:uid="{B8859513-9E58-43DB-AC54-3F3A07814B9D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  <comment ref="D32" authorId="0" shapeId="0" xr:uid="{C46E2132-A0D4-493F-A889-036F877AC65C}">
      <text>
        <r>
          <rPr>
            <sz val="11"/>
            <color indexed="8"/>
            <rFont val="Calibri"/>
            <family val="2"/>
            <scheme val="minor"/>
          </rPr>
          <t xml:space="preserve">*  Preliminary.
</t>
        </r>
      </text>
    </comment>
  </commentList>
</comments>
</file>

<file path=xl/sharedStrings.xml><?xml version="1.0" encoding="utf-8"?>
<sst xmlns="http://schemas.openxmlformats.org/spreadsheetml/2006/main" count="960" uniqueCount="294">
  <si>
    <t>YEAR</t>
  </si>
  <si>
    <t>MONTH</t>
  </si>
  <si>
    <t>AREA</t>
  </si>
  <si>
    <t>PUBLISH INDUSTRY TITLE</t>
  </si>
  <si>
    <t>CURRENT  MO</t>
  </si>
  <si>
    <t>PREVIOUS MO</t>
  </si>
  <si>
    <t>1YR AGO  MO</t>
  </si>
  <si>
    <t>DIFF CUR - PRV</t>
  </si>
  <si>
    <t>% CUR/PRV</t>
  </si>
  <si>
    <t>DIFF CUR - 1YR AGO</t>
  </si>
  <si>
    <t>% CUR/1YR AGO</t>
  </si>
  <si>
    <t>Total Private</t>
  </si>
  <si>
    <t>Goods Producing</t>
  </si>
  <si>
    <t>Private Service Providing</t>
  </si>
  <si>
    <t>Construction</t>
  </si>
  <si>
    <t>Manufacturing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</si>
  <si>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</si>
  <si>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</si>
  <si>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</si>
  <si>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</si>
  <si>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</si>
  <si>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</si>
  <si>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SEASONALLY ADJUSTED NONFARM WAGE AND SALARY EMPLOYMENT</t>
  </si>
  <si>
    <t>IN SOUTH CAROLINA</t>
  </si>
  <si>
    <t>March 2022</t>
  </si>
  <si>
    <t>NET CHANGE FROM:</t>
  </si>
  <si>
    <t>CURRENT</t>
  </si>
  <si>
    <t>PREVIOUS</t>
  </si>
  <si>
    <t>PREV</t>
  </si>
  <si>
    <t>AGO</t>
  </si>
  <si>
    <t xml:space="preserve"> </t>
  </si>
  <si>
    <t>Total Nonfarm</t>
  </si>
  <si>
    <t>Service-Providing</t>
  </si>
  <si>
    <t>Government</t>
  </si>
  <si>
    <t>Federal Government</t>
  </si>
  <si>
    <t>State Government</t>
  </si>
  <si>
    <t>Local Government</t>
  </si>
  <si>
    <t>Statewide</t>
  </si>
  <si>
    <t>Columbia MSA</t>
  </si>
  <si>
    <t>Florence MSA</t>
  </si>
  <si>
    <t>Spartanburg MSA</t>
  </si>
  <si>
    <t>Sumter MSA</t>
  </si>
  <si>
    <t>Nonfarm Payroll by Metropolitan Statistical Area</t>
  </si>
  <si>
    <t>PERCENT</t>
  </si>
  <si>
    <t>CHANGE</t>
  </si>
  <si>
    <t>Charleston</t>
  </si>
  <si>
    <t>Columbia</t>
  </si>
  <si>
    <t>Florence</t>
  </si>
  <si>
    <t>Greenville</t>
  </si>
  <si>
    <t>Hilton Head-Bluffton-Beaufort</t>
  </si>
  <si>
    <t>Myrtle Beach</t>
  </si>
  <si>
    <t>Spartanburg</t>
  </si>
  <si>
    <t>Sumter</t>
  </si>
  <si>
    <t>Note: Need Map Graph will be provided by Comunications</t>
  </si>
  <si>
    <t>(not seasonally adjusted, in thousands)</t>
  </si>
  <si>
    <t>Nonfarm Payroll by Economic Sector</t>
  </si>
  <si>
    <t>Civilian non-institutional population</t>
  </si>
  <si>
    <t>Civilian labor force</t>
  </si>
  <si>
    <t>Total</t>
  </si>
  <si>
    <t>Percent of population</t>
  </si>
  <si>
    <t>Employment</t>
  </si>
  <si>
    <t>Unemployment</t>
  </si>
  <si>
    <t>Rate</t>
  </si>
  <si>
    <t>Labor force</t>
  </si>
  <si>
    <t>level</t>
  </si>
  <si>
    <t>rate</t>
  </si>
  <si>
    <t>Current month's estimates are preliminary. All data are subject to revision.</t>
  </si>
  <si>
    <t>Note:  Map of County Unemployment Rates for p 10 will be provided by Comunications</t>
  </si>
  <si>
    <t>LOCAL AREA UNEMPLOYMENT ESTIMATES BY COUNTY, MSA, AND STATE</t>
  </si>
  <si>
    <t>(NOT SEASONALLY ADJUSTED)</t>
  </si>
  <si>
    <t>LABOR</t>
  </si>
  <si>
    <t>EMPLOY-</t>
  </si>
  <si>
    <t>UNEMPLOYMENT</t>
  </si>
  <si>
    <t>FORCE</t>
  </si>
  <si>
    <t>MENT</t>
  </si>
  <si>
    <t>LEVEL</t>
  </si>
  <si>
    <t>RATE (%)</t>
  </si>
  <si>
    <t>Marlboro County</t>
  </si>
  <si>
    <t>Allendale County</t>
  </si>
  <si>
    <t>Bamberg County</t>
  </si>
  <si>
    <t xml:space="preserve"> −</t>
  </si>
  <si>
    <t>Orangeburg County</t>
  </si>
  <si>
    <t>↓</t>
  </si>
  <si>
    <t>Marion County</t>
  </si>
  <si>
    <t>Barnwell County</t>
  </si>
  <si>
    <t>Fairfield County</t>
  </si>
  <si>
    <t>Union County</t>
  </si>
  <si>
    <t>Williamsburg County</t>
  </si>
  <si>
    <t>Dillon County</t>
  </si>
  <si>
    <t>Chester County</t>
  </si>
  <si>
    <t>Horry County</t>
  </si>
  <si>
    <t>Lee County</t>
  </si>
  <si>
    <t>Clarendon County</t>
  </si>
  <si>
    <t>Georgetown County</t>
  </si>
  <si>
    <t>Cherokee County</t>
  </si>
  <si>
    <t>Lancaster County</t>
  </si>
  <si>
    <t>McCormick County</t>
  </si>
  <si>
    <t>Abbeville County</t>
  </si>
  <si>
    <t>Chesterfield County</t>
  </si>
  <si>
    <t>Sumter County</t>
  </si>
  <si>
    <t>Calhoun County</t>
  </si>
  <si>
    <t>Colleton County</t>
  </si>
  <si>
    <t>Darlington County</t>
  </si>
  <si>
    <t>Greenwood County</t>
  </si>
  <si>
    <t>Laurens County</t>
  </si>
  <si>
    <t>Florence County</t>
  </si>
  <si>
    <t>Oconee County</t>
  </si>
  <si>
    <t>Beaufort County</t>
  </si>
  <si>
    <t>Richland County</t>
  </si>
  <si>
    <t>York County</t>
  </si>
  <si>
    <t>Kershaw County</t>
  </si>
  <si>
    <t>Spartanburg County</t>
  </si>
  <si>
    <t>Aiken County</t>
  </si>
  <si>
    <t>Edgefield County</t>
  </si>
  <si>
    <t>Anderson County</t>
  </si>
  <si>
    <t>Berkeley County</t>
  </si>
  <si>
    <t>Jasper County</t>
  </si>
  <si>
    <t>Pickens County</t>
  </si>
  <si>
    <t>Charleston County</t>
  </si>
  <si>
    <t>Dorchester County</t>
  </si>
  <si>
    <t>Greenville County</t>
  </si>
  <si>
    <t>Hampton County</t>
  </si>
  <si>
    <t>Newberry County</t>
  </si>
  <si>
    <t>Saluda County</t>
  </si>
  <si>
    <t>Lexington County</t>
  </si>
  <si>
    <t>March 2021**</t>
  </si>
  <si>
    <t>LOCAL AREA UNEMPLOYMENT ESTIMATES BY MSA</t>
  </si>
  <si>
    <t>Metropolitan Statistical Area</t>
  </si>
  <si>
    <t>Charleston-North Charleston</t>
  </si>
  <si>
    <t>Greenville -Anderson-Mauldin</t>
  </si>
  <si>
    <t>Hilton Head Island-Bluffton-Beaufort</t>
  </si>
  <si>
    <t>Myrtle Beach-Conway-North Myrtle Beach</t>
  </si>
  <si>
    <t>Augusta-Richmond County, GA (SC portion)</t>
  </si>
  <si>
    <t>Charlotte-Concord-Gastonia, NC (SC portion)</t>
  </si>
  <si>
    <t>LOCAL AREA UNEMPLOYMENT ESTIMATES BY MUNICIPALITY</t>
  </si>
  <si>
    <t>Cities and Towns Above 25,000 Population</t>
  </si>
  <si>
    <t>Aiken</t>
  </si>
  <si>
    <t>Anderson</t>
  </si>
  <si>
    <t>Bluffton</t>
  </si>
  <si>
    <t>Conway</t>
  </si>
  <si>
    <t>Goose Creek</t>
  </si>
  <si>
    <t>Greer</t>
  </si>
  <si>
    <t>Hanahan</t>
  </si>
  <si>
    <t>Hilton Head Island</t>
  </si>
  <si>
    <t>Mauldin</t>
  </si>
  <si>
    <t>Mount Pleasant</t>
  </si>
  <si>
    <t>North Charleston</t>
  </si>
  <si>
    <t>Rock Hill</t>
  </si>
  <si>
    <t>Summerville</t>
  </si>
  <si>
    <t xml:space="preserve">  </t>
  </si>
  <si>
    <t>Local Area Unemployment Statistics</t>
  </si>
  <si>
    <t>Original Data Value</t>
  </si>
  <si>
    <t>Seasonally Adjusted</t>
  </si>
  <si>
    <t>Year</t>
  </si>
  <si>
    <t>Period</t>
  </si>
  <si>
    <t>labor force participation rate</t>
  </si>
  <si>
    <t>labor force</t>
  </si>
  <si>
    <t>employment</t>
  </si>
  <si>
    <t>unemployment</t>
  </si>
  <si>
    <t>unemployment rate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</si>
  <si>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</si>
  <si>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</si>
  <si>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</si>
  <si>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</si>
  <si>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</si>
  <si>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</si>
  <si>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</si>
  <si>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</si>
  <si>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</si>
  <si>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</si>
  <si>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</si>
  <si>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</si>
  <si>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Current Employment Statistics Nonfarm Payroll, 1939-2021</t>
  </si>
  <si>
    <t>Annual Current Employment Statistics Wage Data, 2007-2021</t>
  </si>
  <si>
    <t>Average Weekly Earnings</t>
  </si>
  <si>
    <t>Average Weekly Hours</t>
  </si>
  <si>
    <t>Average Hourly Earnings</t>
  </si>
  <si>
    <t>Annual Local Area Unemployment Statistics Data, 1976-2021</t>
  </si>
  <si>
    <t>civilian noninstitutional population</t>
  </si>
  <si>
    <t>labor force participation rate (percent)</t>
  </si>
  <si>
    <t>employment-population ratio (percent)</t>
  </si>
  <si>
    <t>unemployment rate (percent)</t>
  </si>
  <si>
    <t>Total Private CES Table of NSA Average Weekly Earnings by MSA</t>
  </si>
  <si>
    <t>CHARLESTON</t>
  </si>
  <si>
    <t>COLUMBIA</t>
  </si>
  <si>
    <t>FLORENCE</t>
  </si>
  <si>
    <t>GREENVILLE</t>
  </si>
  <si>
    <t>HILTON HEAD</t>
  </si>
  <si>
    <t>MYRTLE BEACH</t>
  </si>
  <si>
    <t>SPARTANBURG</t>
  </si>
  <si>
    <t>SUMTER</t>
  </si>
  <si>
    <t>Total Private CES Table of NSA Average Weekly Hours by MSA</t>
  </si>
  <si>
    <t>Total Private CES Table of NSA Average Hourly Earnings by MSA</t>
  </si>
  <si>
    <t>CES Table of NSA Average Weekly Earnings by Industry</t>
  </si>
  <si>
    <t>CES Table of NSA Average Weekly Hours by Industry</t>
  </si>
  <si>
    <t>CES Table of NSA Average Hourly Earnings by Industry</t>
  </si>
  <si>
    <t>Charleston-North Charleston MSA</t>
  </si>
  <si>
    <t>Greenville-Anderson-Mauldin MSA</t>
  </si>
  <si>
    <t>Myrtle Beach-Conway-North Myrtle Beach MSA</t>
  </si>
  <si>
    <t>Hilton Head Island-Bluffton MSA</t>
  </si>
  <si>
    <t>jjj</t>
  </si>
  <si>
    <t>March 2022 (not seasonally adjusted)</t>
  </si>
  <si>
    <t>(not seasonally adjusted)</t>
  </si>
  <si>
    <t xml:space="preserve">  Total Private</t>
  </si>
  <si>
    <t xml:space="preserve">    Goods Producing</t>
  </si>
  <si>
    <t xml:space="preserve">      Mining, Logging and Construction</t>
  </si>
  <si>
    <t xml:space="preserve">        Mining and Logging</t>
  </si>
  <si>
    <t xml:space="preserve">        Construction</t>
  </si>
  <si>
    <t xml:space="preserve">          Construction of Buildings</t>
  </si>
  <si>
    <t xml:space="preserve">          Heavy and Civil Engineering Construction</t>
  </si>
  <si>
    <t xml:space="preserve">          Specialty Trade Contractors</t>
  </si>
  <si>
    <t xml:space="preserve">        Manufacturing</t>
  </si>
  <si>
    <t xml:space="preserve">          Durable Goods</t>
  </si>
  <si>
    <t xml:space="preserve">           Fabricated Metal Product Manufacturing</t>
  </si>
  <si>
    <t xml:space="preserve">           Transportation Equipment Manufacturing</t>
  </si>
  <si>
    <t xml:space="preserve">          Non-Durable Goods</t>
  </si>
  <si>
    <t xml:space="preserve">            Textile Mills</t>
  </si>
  <si>
    <t xml:space="preserve">            Plastics and Rubber Products Manufacturing</t>
  </si>
  <si>
    <t xml:space="preserve">    Service-Providing</t>
  </si>
  <si>
    <t xml:space="preserve">      Private Service Providing</t>
  </si>
  <si>
    <t xml:space="preserve">        Trade, Transportation, and Utilities</t>
  </si>
  <si>
    <t xml:space="preserve">          Wholesale Trade</t>
  </si>
  <si>
    <t xml:space="preserve">            Merchant Wholesalers, Durable Goods</t>
  </si>
  <si>
    <t xml:space="preserve">            Merchant Wholesalers, Nondurable Goods</t>
  </si>
  <si>
    <t xml:space="preserve">          Retail Trade</t>
  </si>
  <si>
    <t xml:space="preserve">            Motor Vehicle and Parts Dealers</t>
  </si>
  <si>
    <t xml:space="preserve">            Food and Beverage Stores</t>
  </si>
  <si>
    <t xml:space="preserve">            Health and Personal Care Stores</t>
  </si>
  <si>
    <t xml:space="preserve">            Clothing and Clothing Accessories Stores</t>
  </si>
  <si>
    <t xml:space="preserve">            General Merchandise Stores</t>
  </si>
  <si>
    <t xml:space="preserve">          Transportation, Warehousing, and Utilities</t>
  </si>
  <si>
    <t xml:space="preserve">            Utilities</t>
  </si>
  <si>
    <t xml:space="preserve">            Transportation and Warehousing</t>
  </si>
  <si>
    <t xml:space="preserve">        Information</t>
  </si>
  <si>
    <t xml:space="preserve">        Financial Activities</t>
  </si>
  <si>
    <t xml:space="preserve">          Finance and Insurance</t>
  </si>
  <si>
    <t xml:space="preserve">            Credit Intermediation and Related Activities including Monetary Authorities</t>
  </si>
  <si>
    <t xml:space="preserve">          Real Estate and Rental and Leasing</t>
  </si>
  <si>
    <t xml:space="preserve">        Professional and Business Services</t>
  </si>
  <si>
    <t xml:space="preserve">          Professional, Scientific, and Technical Services</t>
  </si>
  <si>
    <t xml:space="preserve">            Architectural, Engineering, and Related Services</t>
  </si>
  <si>
    <t xml:space="preserve">          Management of Companies and Enterprises</t>
  </si>
  <si>
    <t xml:space="preserve">          Administrative and Support and Waste Management and Remediation Services</t>
  </si>
  <si>
    <t xml:space="preserve">            Administrative and Support Services</t>
  </si>
  <si>
    <t xml:space="preserve">            Employment Services</t>
  </si>
  <si>
    <t xml:space="preserve">            Services to Buildings and Dwellings</t>
  </si>
  <si>
    <t xml:space="preserve">        Education and Health Services</t>
  </si>
  <si>
    <t xml:space="preserve">          Educational Services</t>
  </si>
  <si>
    <t xml:space="preserve">          Health Care and Social Assistance</t>
  </si>
  <si>
    <t xml:space="preserve">            Ambulatory Health Care Services</t>
  </si>
  <si>
    <t xml:space="preserve">            Hospitals</t>
  </si>
  <si>
    <t xml:space="preserve">            Nursing and Residential Care Facilities</t>
  </si>
  <si>
    <t xml:space="preserve">        Leisure and Hospitality</t>
  </si>
  <si>
    <t xml:space="preserve">          Arts, Entertainment, and Recreation</t>
  </si>
  <si>
    <t xml:space="preserve">            Amusement, Gambling, and Recreation Industries</t>
  </si>
  <si>
    <t xml:space="preserve">          Accommodation and Food Services</t>
  </si>
  <si>
    <t xml:space="preserve">            Accommodation</t>
  </si>
  <si>
    <t xml:space="preserve">            Food Services and Drinking Places</t>
  </si>
  <si>
    <t xml:space="preserve">        Other Services</t>
  </si>
  <si>
    <t xml:space="preserve">          Repair and Maintenance</t>
  </si>
  <si>
    <t xml:space="preserve">          Personal and Laundry Services</t>
  </si>
  <si>
    <t xml:space="preserve">      Government</t>
  </si>
  <si>
    <t xml:space="preserve">        Federal Government</t>
  </si>
  <si>
    <t xml:space="preserve">        State Government</t>
  </si>
  <si>
    <t xml:space="preserve">          State Government Educational Services</t>
  </si>
  <si>
    <t xml:space="preserve">          State Government Excluding Education</t>
  </si>
  <si>
    <t xml:space="preserve">        Local Government</t>
  </si>
  <si>
    <t xml:space="preserve">          Local Government Educational Services</t>
  </si>
  <si>
    <t xml:space="preserve">          Local Government excluding Educational Services</t>
  </si>
  <si>
    <t>NON-SEASONALLY ADJUSTED NONFARM WAGE AND SALARY EMPLOYMENT</t>
  </si>
  <si>
    <t>(seasonally adjusted)</t>
  </si>
  <si>
    <t>Note: Map Graph will be provided by Comunications</t>
  </si>
  <si>
    <t>Monthly Unemployment Since January 2020</t>
  </si>
  <si>
    <t>Current month's estimates are preliminary. All data are subject to revision. Population data are not seasonally adjusted.</t>
  </si>
  <si>
    <t>(SEASONALLY ADJUSTED)</t>
  </si>
  <si>
    <t xml:space="preserve">   </t>
  </si>
  <si>
    <t xml:space="preserve">         </t>
  </si>
  <si>
    <t xml:space="preserve"> Administrative and Support and Waste Management and Remediation Services</t>
  </si>
  <si>
    <t xml:space="preserve">          Credit Intermediation and Related Activities including Monetary Authorities - Central Bank</t>
  </si>
  <si>
    <t xml:space="preserve">      Manufacturing</t>
  </si>
  <si>
    <t xml:space="preserve">        Durable Goods</t>
  </si>
  <si>
    <t xml:space="preserve">     Non-Durable Goods</t>
  </si>
  <si>
    <t xml:space="preserve">     Trade, Transportation, and Utilities</t>
  </si>
  <si>
    <t xml:space="preserve">       Transportation, Warehousing, and Utilities</t>
  </si>
  <si>
    <t xml:space="preserve">       Real Estate and Rental and Leasing</t>
  </si>
  <si>
    <t xml:space="preserve">     Education and Health Services</t>
  </si>
  <si>
    <t xml:space="preserve">        Educational Services</t>
  </si>
  <si>
    <t xml:space="preserve">        Health Care Services</t>
  </si>
  <si>
    <t xml:space="preserve">      Leisure and Hospitality</t>
  </si>
  <si>
    <t xml:space="preserve">     Other Services</t>
  </si>
  <si>
    <t xml:space="preserve">  Government</t>
  </si>
  <si>
    <t xml:space="preserve">    Federal Government</t>
  </si>
  <si>
    <t xml:space="preserve">       State Government</t>
  </si>
  <si>
    <t xml:space="preserve">       Local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</si>
</sst>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mmmm\ yyyy"/>
    <numFmt numFmtId="167" formatCode="_(* #,##0_);_(* \(#,##0\);_(* &quot;-&quot;??_);_(@_)"/>
    <numFmt numFmtId="168" formatCode="&quot;$&quot;#,##0.00"/>
    <numFmt numFmtId="169" formatCode="#,##0\ \ \ "/>
    <numFmt numFmtId="170" formatCode="_(* #,##0.0_);_(* \(#,##0.0\);_(* &quot;-&quot;??_);_(@_)"/>
    <numFmt numFmtId="171" formatCode="###,###,##0"/>
    <numFmt numFmtId="172" formatCode="#0.0"/>
    <numFmt numFmtId="173" formatCode="#0"/>
    <numFmt numFmtId="174" formatCode="\+#,#00;\-#,#00"/>
    <numFmt numFmtId="175" formatCode="\+0.0%;\-0.0%;0%"/>
    <numFmt numFmtId="176" formatCode="\+0.00%;\-0.00%;0%"/>
    <numFmt numFmtId="177" formatCode="\+&quot;$&quot;#,##0.00;\-&quot;$&quot;#,##0.00"/>
    <numFmt numFmtId="178" formatCode="\+0.0;\-0.0;0"/>
    <numFmt numFmtId="179" formatCode="\+0.00;\-0.00;0"/>
    <numFmt numFmtId="180" formatCode="\+#,##0.0;\-#,##0.0"/>
    <numFmt numFmtId="181" formatCode="\+#,#00;\-#,#00;0"/>
    <numFmt numFmtId="182" formatCode="\+0.0%;\-0.0%"/>
    <numFmt numFmtId="183" formatCode="\-0.00%;\ \+0.00%;\ 0"/>
    <numFmt numFmtId="184" formatCode="\+0;\-0;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2"/>
      <name val="Calibri"/>
      <family val="2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9"/>
      <name val="Calibri"/>
      <family val="2"/>
      <scheme val="minor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" fillId="0" borderId="0"/>
    <xf numFmtId="0" fontId="23" fillId="0" borderId="0"/>
    <xf numFmtId="0" fontId="1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0" borderId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18" fillId="0" borderId="0" xfId="42"/>
    <xf numFmtId="0" fontId="19" fillId="0" borderId="0" xfId="42" applyFont="1"/>
    <xf numFmtId="164" fontId="19" fillId="0" borderId="0" xfId="42" applyNumberFormat="1" applyFont="1"/>
    <xf numFmtId="0" fontId="20" fillId="0" borderId="0" xfId="42" applyFont="1"/>
    <xf numFmtId="164" fontId="20" fillId="0" borderId="0" xfId="42" applyNumberFormat="1" applyFont="1"/>
    <xf numFmtId="164" fontId="20" fillId="0" borderId="0" xfId="42" applyNumberFormat="1" applyFont="1" applyAlignment="1">
      <alignment horizontal="center"/>
    </xf>
    <xf numFmtId="0" fontId="20" fillId="0" borderId="0" xfId="42" applyFont="1" applyAlignment="1">
      <alignment horizontal="center"/>
    </xf>
    <xf numFmtId="0" fontId="21" fillId="0" borderId="0" xfId="42" applyFont="1"/>
    <xf numFmtId="164" fontId="21" fillId="0" borderId="0" xfId="42" applyNumberFormat="1" applyFont="1"/>
    <xf numFmtId="0" fontId="22" fillId="0" borderId="0" xfId="43" applyFont="1"/>
    <xf numFmtId="165" fontId="21" fillId="0" borderId="0" xfId="44" applyNumberFormat="1" applyFont="1"/>
    <xf numFmtId="0" fontId="21" fillId="0" borderId="0" xfId="44" applyFont="1"/>
    <xf numFmtId="0" fontId="23" fillId="0" borderId="0" xfId="44"/>
    <xf numFmtId="164" fontId="23" fillId="0" borderId="0" xfId="44" applyNumberFormat="1"/>
    <xf numFmtId="0" fontId="1" fillId="0" borderId="0" xfId="45"/>
    <xf numFmtId="164" fontId="18" fillId="0" borderId="0" xfId="42" applyNumberFormat="1"/>
    <xf numFmtId="0" fontId="22" fillId="0" borderId="0" xfId="43" applyFont="1" applyAlignment="1">
      <alignment horizontal="left" indent="1"/>
    </xf>
    <xf numFmtId="0" fontId="20" fillId="0" borderId="0" xfId="44" applyFont="1"/>
    <xf numFmtId="3" fontId="0" fillId="0" borderId="0" xfId="0" applyNumberFormat="1"/>
    <xf numFmtId="17" fontId="0" fillId="0" borderId="0" xfId="0" quotePrefix="1" applyNumberFormat="1"/>
    <xf numFmtId="0" fontId="0" fillId="0" borderId="0" xfId="0" applyAlignment="1">
      <alignment horizontal="center"/>
    </xf>
    <xf numFmtId="0" fontId="16" fillId="0" borderId="0" xfId="0" applyFont="1"/>
    <xf numFmtId="0" fontId="24" fillId="0" borderId="0" xfId="0" applyFont="1" applyAlignment="1">
      <alignment horizontal="center"/>
    </xf>
    <xf numFmtId="0" fontId="21" fillId="0" borderId="17" xfId="0" applyFont="1" applyBorder="1" applyAlignment="1">
      <alignment horizontal="centerContinuous" vertical="center"/>
    </xf>
    <xf numFmtId="0" fontId="21" fillId="0" borderId="11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168" fontId="21" fillId="0" borderId="0" xfId="0" applyNumberFormat="1" applyFont="1" applyAlignment="1">
      <alignment horizontal="centerContinuous" vertical="center"/>
    </xf>
    <xf numFmtId="0" fontId="21" fillId="0" borderId="13" xfId="0" applyFont="1" applyBorder="1" applyAlignment="1">
      <alignment horizontal="centerContinuous"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indent="1"/>
    </xf>
    <xf numFmtId="0" fontId="19" fillId="0" borderId="0" xfId="0" applyFont="1" applyAlignment="1">
      <alignment horizontal="center"/>
    </xf>
    <xf numFmtId="0" fontId="24" fillId="0" borderId="0" xfId="0" applyFont="1"/>
    <xf numFmtId="170" fontId="19" fillId="0" borderId="0" xfId="47" applyNumberFormat="1" applyFont="1" applyBorder="1" applyAlignment="1">
      <alignment horizontal="center"/>
    </xf>
    <xf numFmtId="167" fontId="19" fillId="0" borderId="0" xfId="47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170" fontId="26" fillId="0" borderId="0" xfId="47" applyNumberFormat="1" applyFont="1" applyBorder="1" applyAlignment="1">
      <alignment horizontal="center"/>
    </xf>
    <xf numFmtId="167" fontId="26" fillId="0" borderId="0" xfId="47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7" xfId="0" applyFont="1" applyBorder="1" applyAlignment="1">
      <alignment horizontal="center"/>
    </xf>
    <xf numFmtId="0" fontId="24" fillId="0" borderId="17" xfId="0" applyFont="1" applyBorder="1"/>
    <xf numFmtId="167" fontId="27" fillId="0" borderId="10" xfId="47" applyNumberFormat="1" applyFont="1" applyBorder="1" applyAlignment="1">
      <alignment horizontal="center"/>
    </xf>
    <xf numFmtId="167" fontId="27" fillId="0" borderId="17" xfId="47" applyNumberFormat="1" applyFont="1" applyBorder="1" applyAlignment="1">
      <alignment horizontal="center"/>
    </xf>
    <xf numFmtId="0" fontId="27" fillId="0" borderId="16" xfId="0" applyFont="1" applyBorder="1" applyAlignment="1">
      <alignment horizontal="left"/>
    </xf>
    <xf numFmtId="0" fontId="24" fillId="0" borderId="16" xfId="0" applyFont="1" applyBorder="1"/>
    <xf numFmtId="0" fontId="27" fillId="0" borderId="16" xfId="0" applyFont="1" applyBorder="1" applyAlignment="1">
      <alignment horizontal="center"/>
    </xf>
    <xf numFmtId="170" fontId="27" fillId="0" borderId="16" xfId="47" applyNumberFormat="1" applyFont="1" applyBorder="1" applyAlignment="1">
      <alignment horizontal="center"/>
    </xf>
    <xf numFmtId="167" fontId="27" fillId="0" borderId="14" xfId="47" applyNumberFormat="1" applyFont="1" applyBorder="1" applyAlignment="1">
      <alignment horizontal="center"/>
    </xf>
    <xf numFmtId="167" fontId="27" fillId="0" borderId="16" xfId="47" applyNumberFormat="1" applyFont="1" applyBorder="1" applyAlignment="1">
      <alignment horizontal="center"/>
    </xf>
    <xf numFmtId="170" fontId="27" fillId="0" borderId="15" xfId="47" applyNumberFormat="1" applyFont="1" applyBorder="1" applyAlignment="1">
      <alignment horizontal="center"/>
    </xf>
    <xf numFmtId="0" fontId="28" fillId="0" borderId="0" xfId="0" applyFont="1"/>
    <xf numFmtId="170" fontId="0" fillId="0" borderId="0" xfId="47" applyNumberFormat="1" applyFont="1" applyBorder="1" applyAlignment="1">
      <alignment horizontal="center"/>
    </xf>
    <xf numFmtId="167" fontId="0" fillId="0" borderId="12" xfId="47" applyNumberFormat="1" applyFont="1" applyBorder="1"/>
    <xf numFmtId="167" fontId="0" fillId="0" borderId="0" xfId="47" applyNumberFormat="1" applyFont="1" applyBorder="1"/>
    <xf numFmtId="170" fontId="0" fillId="0" borderId="0" xfId="47" applyNumberFormat="1" applyFont="1" applyBorder="1" applyAlignment="1"/>
    <xf numFmtId="170" fontId="29" fillId="0" borderId="0" xfId="0" applyNumberFormat="1" applyFont="1" applyAlignment="1">
      <alignment vertical="center"/>
    </xf>
    <xf numFmtId="0" fontId="25" fillId="0" borderId="16" xfId="0" applyFont="1" applyBorder="1" applyAlignment="1">
      <alignment vertical="center"/>
    </xf>
    <xf numFmtId="0" fontId="33" fillId="0" borderId="0" xfId="0" applyFont="1" applyAlignment="1">
      <alignment vertical="center"/>
    </xf>
    <xf numFmtId="170" fontId="0" fillId="0" borderId="0" xfId="47" applyNumberFormat="1" applyFont="1" applyAlignment="1">
      <alignment horizontal="center"/>
    </xf>
    <xf numFmtId="167" fontId="0" fillId="0" borderId="0" xfId="47" applyNumberFormat="1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0" applyFont="1" applyBorder="1" applyAlignment="1">
      <alignment vertical="center"/>
    </xf>
    <xf numFmtId="171" fontId="37" fillId="0" borderId="0" xfId="0" applyNumberFormat="1" applyFont="1" applyAlignment="1">
      <alignment horizontal="right"/>
    </xf>
    <xf numFmtId="172" fontId="37" fillId="0" borderId="0" xfId="0" applyNumberFormat="1" applyFont="1" applyAlignment="1">
      <alignment horizontal="right"/>
    </xf>
    <xf numFmtId="171" fontId="37" fillId="0" borderId="17" xfId="0" applyNumberFormat="1" applyFont="1" applyBorder="1" applyAlignment="1">
      <alignment horizontal="right"/>
    </xf>
    <xf numFmtId="0" fontId="0" fillId="0" borderId="17" xfId="0" applyBorder="1"/>
    <xf numFmtId="167" fontId="0" fillId="0" borderId="17" xfId="47" applyNumberFormat="1" applyFont="1" applyBorder="1"/>
    <xf numFmtId="170" fontId="0" fillId="0" borderId="11" xfId="47" applyNumberFormat="1" applyFont="1" applyBorder="1" applyAlignment="1"/>
    <xf numFmtId="172" fontId="37" fillId="0" borderId="17" xfId="0" applyNumberFormat="1" applyFont="1" applyBorder="1" applyAlignment="1">
      <alignment horizontal="right"/>
    </xf>
    <xf numFmtId="170" fontId="30" fillId="0" borderId="0" xfId="0" applyNumberFormat="1" applyFont="1" applyBorder="1" applyAlignment="1">
      <alignment horizontal="center" vertical="center"/>
    </xf>
    <xf numFmtId="170" fontId="31" fillId="0" borderId="0" xfId="0" applyNumberFormat="1" applyFont="1" applyBorder="1" applyAlignment="1">
      <alignment horizontal="center" vertical="center"/>
    </xf>
    <xf numFmtId="171" fontId="37" fillId="0" borderId="0" xfId="0" applyNumberFormat="1" applyFont="1" applyBorder="1" applyAlignment="1">
      <alignment horizontal="center" vertical="center"/>
    </xf>
    <xf numFmtId="172" fontId="37" fillId="0" borderId="13" xfId="0" applyNumberFormat="1" applyFont="1" applyBorder="1" applyAlignment="1">
      <alignment horizontal="center" vertical="center"/>
    </xf>
    <xf numFmtId="171" fontId="37" fillId="0" borderId="0" xfId="0" applyNumberFormat="1" applyFont="1" applyFill="1" applyAlignment="1">
      <alignment horizontal="center" vertical="center"/>
    </xf>
    <xf numFmtId="172" fontId="37" fillId="0" borderId="0" xfId="0" applyNumberFormat="1" applyFont="1" applyFill="1" applyAlignment="1">
      <alignment horizontal="center" vertical="center"/>
    </xf>
    <xf numFmtId="171" fontId="37" fillId="0" borderId="16" xfId="0" applyNumberFormat="1" applyFont="1" applyBorder="1" applyAlignment="1">
      <alignment horizontal="center" vertical="center"/>
    </xf>
    <xf numFmtId="172" fontId="37" fillId="0" borderId="15" xfId="0" applyNumberFormat="1" applyFont="1" applyBorder="1" applyAlignment="1">
      <alignment horizontal="center" vertical="center"/>
    </xf>
    <xf numFmtId="171" fontId="37" fillId="0" borderId="16" xfId="0" applyNumberFormat="1" applyFont="1" applyFill="1" applyBorder="1" applyAlignment="1">
      <alignment horizontal="center" vertical="center"/>
    </xf>
    <xf numFmtId="170" fontId="27" fillId="0" borderId="11" xfId="47" applyNumberFormat="1" applyFont="1" applyBorder="1" applyAlignment="1">
      <alignment horizontal="center"/>
    </xf>
    <xf numFmtId="170" fontId="27" fillId="0" borderId="20" xfId="47" applyNumberFormat="1" applyFont="1" applyBorder="1" applyAlignment="1">
      <alignment horizontal="center"/>
    </xf>
    <xf numFmtId="0" fontId="28" fillId="0" borderId="22" xfId="0" applyFont="1" applyBorder="1"/>
    <xf numFmtId="170" fontId="0" fillId="0" borderId="11" xfId="47" applyNumberFormat="1" applyFont="1" applyBorder="1" applyAlignment="1">
      <alignment horizontal="center"/>
    </xf>
    <xf numFmtId="167" fontId="0" fillId="0" borderId="17" xfId="47" applyNumberFormat="1" applyFont="1" applyFill="1" applyBorder="1"/>
    <xf numFmtId="170" fontId="0" fillId="0" borderId="11" xfId="47" applyNumberFormat="1" applyFont="1" applyFill="1" applyBorder="1" applyAlignment="1"/>
    <xf numFmtId="0" fontId="25" fillId="0" borderId="0" xfId="0" applyFont="1" applyAlignment="1">
      <alignment horizontal="center" vertical="center" wrapText="1"/>
    </xf>
    <xf numFmtId="167" fontId="32" fillId="0" borderId="0" xfId="47" applyNumberFormat="1" applyFont="1" applyFill="1" applyBorder="1" applyAlignment="1" applyProtection="1">
      <alignment vertical="center"/>
    </xf>
    <xf numFmtId="170" fontId="32" fillId="0" borderId="0" xfId="47" applyNumberFormat="1" applyFont="1" applyFill="1" applyBorder="1" applyAlignment="1" applyProtection="1">
      <alignment vertical="center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39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49" fontId="40" fillId="0" borderId="0" xfId="0" applyNumberFormat="1" applyFont="1" applyAlignment="1">
      <alignment horizontal="left"/>
    </xf>
    <xf numFmtId="170" fontId="41" fillId="0" borderId="0" xfId="0" applyNumberFormat="1" applyFont="1" applyAlignment="1">
      <alignment vertical="center"/>
    </xf>
    <xf numFmtId="167" fontId="38" fillId="0" borderId="0" xfId="47" applyNumberFormat="1" applyFont="1" applyBorder="1"/>
    <xf numFmtId="0" fontId="0" fillId="0" borderId="0" xfId="0" applyAlignment="1">
      <alignment horizontal="center" vertical="center"/>
    </xf>
    <xf numFmtId="167" fontId="42" fillId="34" borderId="0" xfId="47" applyNumberFormat="1" applyFont="1" applyFill="1" applyBorder="1" applyAlignment="1">
      <alignment horizontal="center" vertical="center"/>
    </xf>
    <xf numFmtId="0" fontId="42" fillId="34" borderId="0" xfId="0" applyFont="1" applyFill="1" applyAlignment="1">
      <alignment horizontal="center" vertical="center"/>
    </xf>
    <xf numFmtId="167" fontId="42" fillId="0" borderId="0" xfId="47" applyNumberFormat="1" applyFont="1" applyFill="1" applyBorder="1" applyAlignment="1">
      <alignment horizontal="center" vertical="center"/>
    </xf>
    <xf numFmtId="170" fontId="42" fillId="0" borderId="0" xfId="47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49" fontId="40" fillId="0" borderId="0" xfId="0" applyNumberFormat="1" applyFont="1" applyAlignment="1">
      <alignment horizontal="center"/>
    </xf>
    <xf numFmtId="170" fontId="31" fillId="0" borderId="22" xfId="0" applyNumberFormat="1" applyFont="1" applyBorder="1" applyAlignment="1">
      <alignment vertical="center"/>
    </xf>
    <xf numFmtId="171" fontId="43" fillId="0" borderId="0" xfId="0" applyNumberFormat="1" applyFont="1" applyAlignment="1">
      <alignment horizontal="right"/>
    </xf>
    <xf numFmtId="172" fontId="43" fillId="0" borderId="0" xfId="0" applyNumberFormat="1" applyFont="1" applyAlignment="1">
      <alignment horizontal="right"/>
    </xf>
    <xf numFmtId="172" fontId="43" fillId="0" borderId="13" xfId="0" applyNumberFormat="1" applyFont="1" applyBorder="1" applyAlignment="1">
      <alignment horizontal="right"/>
    </xf>
    <xf numFmtId="0" fontId="0" fillId="0" borderId="12" xfId="0" applyBorder="1"/>
    <xf numFmtId="171" fontId="43" fillId="0" borderId="0" xfId="0" applyNumberFormat="1" applyFont="1" applyFill="1" applyAlignment="1">
      <alignment horizontal="right"/>
    </xf>
    <xf numFmtId="172" fontId="43" fillId="0" borderId="13" xfId="0" applyNumberFormat="1" applyFont="1" applyFill="1" applyBorder="1" applyAlignment="1">
      <alignment horizontal="right"/>
    </xf>
    <xf numFmtId="167" fontId="27" fillId="0" borderId="10" xfId="47" applyNumberFormat="1" applyFont="1" applyFill="1" applyBorder="1" applyAlignment="1">
      <alignment horizontal="center"/>
    </xf>
    <xf numFmtId="167" fontId="27" fillId="0" borderId="17" xfId="47" applyNumberFormat="1" applyFont="1" applyFill="1" applyBorder="1" applyAlignment="1">
      <alignment horizontal="center"/>
    </xf>
    <xf numFmtId="170" fontId="27" fillId="0" borderId="11" xfId="47" applyNumberFormat="1" applyFont="1" applyFill="1" applyBorder="1" applyAlignment="1">
      <alignment horizontal="center"/>
    </xf>
    <xf numFmtId="173" fontId="43" fillId="0" borderId="0" xfId="0" applyNumberFormat="1" applyFont="1" applyAlignment="1">
      <alignment horizontal="right"/>
    </xf>
    <xf numFmtId="167" fontId="43" fillId="0" borderId="0" xfId="47" applyNumberFormat="1" applyFont="1" applyAlignment="1">
      <alignment horizontal="right"/>
    </xf>
    <xf numFmtId="172" fontId="44" fillId="0" borderId="0" xfId="0" applyNumberFormat="1" applyFont="1" applyAlignment="1">
      <alignment horizontal="right"/>
    </xf>
    <xf numFmtId="167" fontId="44" fillId="0" borderId="0" xfId="47" applyNumberFormat="1" applyFont="1" applyAlignment="1">
      <alignment horizontal="right"/>
    </xf>
    <xf numFmtId="0" fontId="24" fillId="0" borderId="0" xfId="0" applyFont="1" applyFill="1" applyAlignment="1">
      <alignment horizontal="center"/>
    </xf>
    <xf numFmtId="169" fontId="21" fillId="0" borderId="17" xfId="0" applyNumberFormat="1" applyFont="1" applyFill="1" applyBorder="1"/>
    <xf numFmtId="0" fontId="0" fillId="0" borderId="0" xfId="0"/>
    <xf numFmtId="0" fontId="46" fillId="0" borderId="25" xfId="0" applyFont="1" applyBorder="1" applyAlignment="1">
      <alignment horizontal="left" wrapText="1"/>
    </xf>
    <xf numFmtId="0" fontId="46" fillId="0" borderId="25" xfId="0" applyFont="1" applyBorder="1" applyAlignment="1">
      <alignment horizontal="right" wrapText="1"/>
    </xf>
    <xf numFmtId="0" fontId="46" fillId="0" borderId="0" xfId="0" applyFont="1" applyAlignment="1">
      <alignment horizontal="left"/>
    </xf>
    <xf numFmtId="0" fontId="46" fillId="0" borderId="26" xfId="0" applyFont="1" applyBorder="1" applyAlignment="1">
      <alignment horizontal="center" wrapText="1"/>
    </xf>
    <xf numFmtId="168" fontId="43" fillId="0" borderId="0" xfId="48" applyNumberFormat="1" applyFont="1" applyAlignment="1">
      <alignment horizontal="right"/>
    </xf>
    <xf numFmtId="167" fontId="40" fillId="0" borderId="0" xfId="47" applyNumberFormat="1" applyFont="1"/>
    <xf numFmtId="0" fontId="46" fillId="0" borderId="25" xfId="49" applyFont="1" applyBorder="1" applyAlignment="1">
      <alignment horizontal="left" wrapText="1"/>
    </xf>
    <xf numFmtId="0" fontId="46" fillId="0" borderId="25" xfId="49" applyFont="1" applyBorder="1" applyAlignment="1">
      <alignment horizontal="right" wrapText="1"/>
    </xf>
    <xf numFmtId="0" fontId="46" fillId="0" borderId="0" xfId="49" applyFont="1" applyAlignment="1">
      <alignment horizontal="left"/>
    </xf>
    <xf numFmtId="3" fontId="43" fillId="0" borderId="0" xfId="49" applyNumberFormat="1" applyFont="1" applyAlignment="1">
      <alignment horizontal="right"/>
    </xf>
    <xf numFmtId="172" fontId="43" fillId="0" borderId="0" xfId="49" applyNumberFormat="1" applyFont="1" applyAlignment="1">
      <alignment horizontal="right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right"/>
    </xf>
    <xf numFmtId="168" fontId="0" fillId="0" borderId="0" xfId="48" applyNumberFormat="1" applyFont="1"/>
    <xf numFmtId="0" fontId="0" fillId="0" borderId="19" xfId="0" applyBorder="1" applyAlignment="1">
      <alignment horizontal="center"/>
    </xf>
    <xf numFmtId="164" fontId="0" fillId="0" borderId="0" xfId="0" applyNumberFormat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0" xfId="0" applyBorder="1"/>
    <xf numFmtId="0" fontId="0" fillId="0" borderId="13" xfId="0" applyBorder="1"/>
    <xf numFmtId="168" fontId="0" fillId="0" borderId="0" xfId="0" applyNumberFormat="1"/>
    <xf numFmtId="0" fontId="0" fillId="0" borderId="0" xfId="0" applyNumberFormat="1"/>
    <xf numFmtId="171" fontId="37" fillId="0" borderId="0" xfId="0" applyNumberFormat="1" applyFont="1" applyAlignment="1">
      <alignment horizontal="center" vertical="center"/>
    </xf>
    <xf numFmtId="172" fontId="37" fillId="0" borderId="0" xfId="0" applyNumberFormat="1" applyFont="1" applyAlignment="1">
      <alignment horizontal="center" vertical="center"/>
    </xf>
    <xf numFmtId="171" fontId="37" fillId="0" borderId="14" xfId="0" applyNumberFormat="1" applyFont="1" applyFill="1" applyBorder="1" applyAlignment="1">
      <alignment horizontal="center" vertical="center"/>
    </xf>
    <xf numFmtId="170" fontId="31" fillId="0" borderId="16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167" fontId="27" fillId="0" borderId="0" xfId="47" applyNumberFormat="1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170" fontId="27" fillId="0" borderId="23" xfId="47" applyNumberFormat="1" applyFont="1" applyBorder="1" applyAlignment="1">
      <alignment horizontal="center"/>
    </xf>
    <xf numFmtId="167" fontId="27" fillId="0" borderId="20" xfId="47" applyNumberFormat="1" applyFont="1" applyBorder="1" applyAlignment="1">
      <alignment horizontal="center"/>
    </xf>
    <xf numFmtId="167" fontId="27" fillId="0" borderId="14" xfId="47" applyNumberFormat="1" applyFont="1" applyFill="1" applyBorder="1" applyAlignment="1">
      <alignment horizontal="center"/>
    </xf>
    <xf numFmtId="167" fontId="27" fillId="0" borderId="15" xfId="47" applyNumberFormat="1" applyFont="1" applyFill="1" applyBorder="1" applyAlignment="1">
      <alignment horizontal="center"/>
    </xf>
    <xf numFmtId="167" fontId="27" fillId="0" borderId="16" xfId="47" applyNumberFormat="1" applyFont="1" applyFill="1" applyBorder="1" applyAlignment="1">
      <alignment horizontal="center"/>
    </xf>
    <xf numFmtId="170" fontId="27" fillId="0" borderId="20" xfId="47" applyNumberFormat="1" applyFont="1" applyFill="1" applyBorder="1" applyAlignment="1">
      <alignment horizontal="center"/>
    </xf>
    <xf numFmtId="167" fontId="0" fillId="0" borderId="10" xfId="47" applyNumberFormat="1" applyFont="1" applyFill="1" applyBorder="1"/>
    <xf numFmtId="172" fontId="43" fillId="0" borderId="0" xfId="0" applyNumberFormat="1" applyFont="1" applyFill="1" applyAlignment="1">
      <alignment horizontal="right"/>
    </xf>
    <xf numFmtId="167" fontId="38" fillId="0" borderId="0" xfId="47" applyNumberFormat="1" applyFont="1" applyFill="1" applyBorder="1"/>
    <xf numFmtId="0" fontId="23" fillId="0" borderId="0" xfId="44" applyFill="1"/>
    <xf numFmtId="171" fontId="43" fillId="0" borderId="12" xfId="0" applyNumberFormat="1" applyFont="1" applyBorder="1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0" fontId="45" fillId="0" borderId="0" xfId="0" applyFont="1" applyAlignment="1">
      <alignment horizontal="left"/>
    </xf>
    <xf numFmtId="3" fontId="16" fillId="0" borderId="0" xfId="0" applyNumberFormat="1" applyFont="1"/>
    <xf numFmtId="0" fontId="0" fillId="0" borderId="0" xfId="0" applyAlignment="1"/>
    <xf numFmtId="0" fontId="0" fillId="0" borderId="0" xfId="0" applyAlignment="1">
      <alignment horizontal="left" vertical="center" indent="1"/>
    </xf>
    <xf numFmtId="2" fontId="0" fillId="0" borderId="0" xfId="0" applyNumberFormat="1"/>
    <xf numFmtId="0" fontId="0" fillId="0" borderId="0" xfId="0"/>
    <xf numFmtId="174" fontId="16" fillId="0" borderId="0" xfId="0" applyNumberFormat="1" applyFont="1"/>
    <xf numFmtId="174" fontId="0" fillId="0" borderId="0" xfId="0" applyNumberFormat="1"/>
    <xf numFmtId="174" fontId="0" fillId="0" borderId="0" xfId="47" applyNumberFormat="1" applyFont="1"/>
    <xf numFmtId="175" fontId="16" fillId="0" borderId="0" xfId="50" applyNumberFormat="1" applyFont="1"/>
    <xf numFmtId="175" fontId="1" fillId="0" borderId="0" xfId="50" applyNumberFormat="1" applyFont="1"/>
    <xf numFmtId="175" fontId="0" fillId="0" borderId="0" xfId="0" applyNumberFormat="1"/>
    <xf numFmtId="175" fontId="0" fillId="0" borderId="20" xfId="0" applyNumberFormat="1" applyBorder="1"/>
    <xf numFmtId="176" fontId="0" fillId="0" borderId="0" xfId="0" applyNumberFormat="1"/>
    <xf numFmtId="177" fontId="0" fillId="0" borderId="0" xfId="48" applyNumberFormat="1" applyFont="1"/>
    <xf numFmtId="177" fontId="0" fillId="0" borderId="0" xfId="0" applyNumberFormat="1"/>
    <xf numFmtId="175" fontId="0" fillId="0" borderId="17" xfId="0" applyNumberFormat="1" applyBorder="1"/>
    <xf numFmtId="0" fontId="0" fillId="0" borderId="0" xfId="0" applyBorder="1"/>
    <xf numFmtId="175" fontId="0" fillId="0" borderId="0" xfId="0" applyNumberFormat="1" applyBorder="1" applyAlignment="1">
      <alignment horizontal="center"/>
    </xf>
    <xf numFmtId="0" fontId="0" fillId="0" borderId="10" xfId="0" applyBorder="1"/>
    <xf numFmtId="177" fontId="0" fillId="0" borderId="0" xfId="0" applyNumberFormat="1" applyBorder="1"/>
    <xf numFmtId="175" fontId="0" fillId="0" borderId="0" xfId="0" applyNumberFormat="1" applyBorder="1"/>
    <xf numFmtId="178" fontId="0" fillId="0" borderId="0" xfId="0" applyNumberFormat="1"/>
    <xf numFmtId="179" fontId="0" fillId="0" borderId="0" xfId="0" applyNumberFormat="1"/>
    <xf numFmtId="0" fontId="0" fillId="0" borderId="0" xfId="0"/>
    <xf numFmtId="0" fontId="0" fillId="0" borderId="0" xfId="0"/>
    <xf numFmtId="0" fontId="19" fillId="33" borderId="0" xfId="42" applyFont="1" applyFill="1" applyAlignment="1">
      <alignment horizontal="center"/>
    </xf>
    <xf numFmtId="164" fontId="19" fillId="33" borderId="0" xfId="42" applyNumberFormat="1" applyFont="1" applyFill="1" applyAlignment="1">
      <alignment horizontal="center"/>
    </xf>
    <xf numFmtId="49" fontId="19" fillId="0" borderId="0" xfId="42" applyNumberFormat="1" applyFont="1" applyAlignment="1">
      <alignment horizontal="center"/>
    </xf>
    <xf numFmtId="0" fontId="20" fillId="0" borderId="0" xfId="42" applyFont="1" applyAlignment="1">
      <alignment horizontal="center"/>
    </xf>
    <xf numFmtId="180" fontId="21" fillId="0" borderId="0" xfId="42" applyNumberFormat="1" applyFont="1"/>
    <xf numFmtId="181" fontId="0" fillId="0" borderId="0" xfId="0" applyNumberFormat="1"/>
    <xf numFmtId="182" fontId="21" fillId="0" borderId="0" xfId="50" applyNumberFormat="1" applyFont="1"/>
    <xf numFmtId="0" fontId="0" fillId="0" borderId="0" xfId="0"/>
    <xf numFmtId="183" fontId="0" fillId="0" borderId="0" xfId="0" applyNumberFormat="1"/>
    <xf numFmtId="184" fontId="0" fillId="0" borderId="0" xfId="0" applyNumberFormat="1"/>
    <xf numFmtId="0" fontId="24" fillId="0" borderId="0" xfId="0" applyFont="1" applyAlignment="1">
      <alignment horizont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1" fillId="0" borderId="16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64" fontId="21" fillId="0" borderId="16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 applyFill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0" fillId="0" borderId="0" xfId="0"/>
    <xf numFmtId="0" fontId="46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9" fillId="33" borderId="0" xfId="42" applyFont="1" applyFill="1" applyAlignment="1">
      <alignment horizontal="center"/>
    </xf>
    <xf numFmtId="164" fontId="19" fillId="33" borderId="0" xfId="42" applyNumberFormat="1" applyFont="1" applyFill="1" applyAlignment="1">
      <alignment horizontal="center"/>
    </xf>
    <xf numFmtId="49" fontId="19" fillId="0" borderId="0" xfId="42" applyNumberFormat="1" applyFont="1" applyAlignment="1">
      <alignment horizontal="center"/>
    </xf>
    <xf numFmtId="0" fontId="20" fillId="0" borderId="0" xfId="42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75" fontId="0" fillId="0" borderId="16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3" fontId="0" fillId="0" borderId="0" xfId="0" applyNumberFormat="1" applyAlignment="1">
      <alignment vertical="center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Comma 2" xfId="46" xr:uid="{00000000-0005-0000-0000-00001B000000}"/>
    <cellStyle name="Currency" xfId="48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5" xr:uid="{00000000-0005-0000-0000-000026000000}"/>
    <cellStyle name="Normal 2" xfId="44" xr:uid="{00000000-0005-0000-0000-000027000000}"/>
    <cellStyle name="Normal 2 2" xfId="43" xr:uid="{00000000-0005-0000-0000-000028000000}"/>
    <cellStyle name="Normal 3" xfId="42" xr:uid="{00000000-0005-0000-0000-000029000000}"/>
    <cellStyle name="Normal 8" xfId="49" xr:uid="{12F74B01-C79E-45D6-94BD-A0301804EA55}"/>
    <cellStyle name="Note" xfId="15" builtinId="10" customBuiltin="1"/>
    <cellStyle name="Output" xfId="10" builtinId="21" customBuiltin="1"/>
    <cellStyle name="Percent" xfId="50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643F2-0CAE-4F95-91B4-4250891160DD}">
  <dimension ref="A1:N12"/>
  <sheetViews>
    <sheetView tabSelected="1" workbookViewId="0">
      <selection activeCell="G8" sqref="G8"/>
    </sheetView>
  </sheetViews>
  <sheetFormatPr defaultRowHeight="15" x14ac:dyDescent="0.25"/>
  <cols>
    <col min="4" max="5" width="12.85546875" bestFit="1" customWidth="1"/>
    <col min="6" max="6" width="12.7109375" customWidth="1"/>
  </cols>
  <sheetData>
    <row r="1" spans="1:14" ht="15.75" x14ac:dyDescent="0.25">
      <c r="A1" s="202" t="s">
        <v>275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15.75" x14ac:dyDescent="0.25">
      <c r="A2" s="202" t="s">
        <v>274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4" ht="16.5" thickBot="1" x14ac:dyDescent="0.3">
      <c r="A3" s="117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03" t="s">
        <v>56</v>
      </c>
      <c r="B4" s="24" t="s">
        <v>57</v>
      </c>
      <c r="C4" s="24"/>
      <c r="D4" s="24"/>
      <c r="E4" s="24"/>
      <c r="F4" s="24"/>
      <c r="G4" s="25"/>
    </row>
    <row r="5" spans="1:14" x14ac:dyDescent="0.25">
      <c r="A5" s="204"/>
      <c r="B5" s="206" t="s">
        <v>58</v>
      </c>
      <c r="C5" s="208" t="s">
        <v>59</v>
      </c>
      <c r="D5" s="26" t="s">
        <v>60</v>
      </c>
      <c r="E5" s="26"/>
      <c r="F5" s="27" t="s">
        <v>61</v>
      </c>
      <c r="G5" s="28"/>
    </row>
    <row r="6" spans="1:14" x14ac:dyDescent="0.25">
      <c r="A6" s="204"/>
      <c r="B6" s="206"/>
      <c r="C6" s="206"/>
      <c r="D6" s="206" t="s">
        <v>58</v>
      </c>
      <c r="E6" s="208" t="s">
        <v>59</v>
      </c>
      <c r="F6" s="206" t="s">
        <v>58</v>
      </c>
      <c r="G6" s="210" t="s">
        <v>62</v>
      </c>
    </row>
    <row r="7" spans="1:14" ht="15.75" thickBot="1" x14ac:dyDescent="0.3">
      <c r="A7" s="205"/>
      <c r="B7" s="207"/>
      <c r="C7" s="207"/>
      <c r="D7" s="207" t="s">
        <v>63</v>
      </c>
      <c r="E7" s="209"/>
      <c r="F7" s="207" t="s">
        <v>64</v>
      </c>
      <c r="G7" s="211" t="s">
        <v>65</v>
      </c>
    </row>
    <row r="8" spans="1:14" x14ac:dyDescent="0.25">
      <c r="A8" s="118">
        <v>4167199</v>
      </c>
      <c r="B8" s="245">
        <v>2384364</v>
      </c>
      <c r="C8" s="115">
        <v>57.2</v>
      </c>
      <c r="D8" s="19">
        <v>2303592</v>
      </c>
      <c r="E8" s="116">
        <v>55.3</v>
      </c>
      <c r="F8" s="116">
        <v>80772</v>
      </c>
      <c r="G8" s="115">
        <v>3.4</v>
      </c>
    </row>
    <row r="10" spans="1:14" x14ac:dyDescent="0.25">
      <c r="A10" s="29" t="s">
        <v>273</v>
      </c>
      <c r="B10" s="29"/>
      <c r="C10" s="29"/>
      <c r="D10" s="29"/>
      <c r="E10" s="29"/>
      <c r="F10" s="29"/>
      <c r="G10" s="171"/>
    </row>
    <row r="11" spans="1:14" s="171" customFormat="1" x14ac:dyDescent="0.25"/>
    <row r="12" spans="1:14" x14ac:dyDescent="0.25">
      <c r="A12" s="30" t="s">
        <v>67</v>
      </c>
      <c r="B12" s="30"/>
      <c r="C12" s="30"/>
      <c r="D12" s="30"/>
      <c r="E12" s="30"/>
      <c r="F12" s="30"/>
      <c r="G12" s="30"/>
    </row>
  </sheetData>
  <mergeCells count="9">
    <mergeCell ref="A1:N1"/>
    <mergeCell ref="A2:N2"/>
    <mergeCell ref="A4:A7"/>
    <mergeCell ref="B5:B7"/>
    <mergeCell ref="C5:C7"/>
    <mergeCell ref="D6:D7"/>
    <mergeCell ref="E6:E7"/>
    <mergeCell ref="F6:F7"/>
    <mergeCell ref="G6:G7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D062-4469-4EAE-8E47-5784A3C7EBAB}">
  <dimension ref="A1:H36"/>
  <sheetViews>
    <sheetView workbookViewId="0">
      <selection activeCell="L26" sqref="L26"/>
    </sheetView>
  </sheetViews>
  <sheetFormatPr defaultRowHeight="15" x14ac:dyDescent="0.25"/>
  <cols>
    <col min="1" max="1" width="19.140625" bestFit="1" customWidth="1"/>
    <col min="2" max="2" width="13.28515625" bestFit="1" customWidth="1"/>
    <col min="3" max="3" width="13.5703125" bestFit="1" customWidth="1"/>
    <col min="4" max="4" width="12.5703125" bestFit="1" customWidth="1"/>
    <col min="5" max="5" width="14.140625" bestFit="1" customWidth="1"/>
    <col min="6" max="6" width="11" bestFit="1" customWidth="1"/>
    <col min="7" max="7" width="18.28515625" bestFit="1" customWidth="1"/>
    <col min="8" max="8" width="15.140625" bestFit="1" customWidth="1"/>
  </cols>
  <sheetData>
    <row r="1" spans="1:8" ht="15.75" thickBot="1" x14ac:dyDescent="0.3">
      <c r="A1" s="235" t="s">
        <v>182</v>
      </c>
      <c r="B1" s="236"/>
      <c r="C1" s="236"/>
      <c r="D1" s="236"/>
      <c r="E1" s="236"/>
      <c r="F1" s="236"/>
      <c r="G1" s="236"/>
      <c r="H1" s="237"/>
    </row>
    <row r="2" spans="1:8" ht="15.75" thickBot="1" x14ac:dyDescent="0.3">
      <c r="A2" s="131" t="s">
        <v>2</v>
      </c>
      <c r="B2" s="132" t="s">
        <v>4</v>
      </c>
      <c r="C2" s="133" t="s">
        <v>5</v>
      </c>
      <c r="D2" s="134" t="s">
        <v>6</v>
      </c>
      <c r="E2" s="132" t="s">
        <v>7</v>
      </c>
      <c r="F2" s="132" t="s">
        <v>8</v>
      </c>
      <c r="G2" s="132" t="s">
        <v>9</v>
      </c>
      <c r="H2" s="133" t="s">
        <v>10</v>
      </c>
    </row>
    <row r="3" spans="1:8" x14ac:dyDescent="0.25">
      <c r="A3" s="135" t="s">
        <v>183</v>
      </c>
      <c r="B3" s="136">
        <v>1042.76</v>
      </c>
      <c r="C3" s="136">
        <v>1030.0999999999999</v>
      </c>
      <c r="D3" s="136">
        <v>1001.3</v>
      </c>
      <c r="E3" s="180">
        <f>B3-C3</f>
        <v>12.660000000000082</v>
      </c>
      <c r="F3" s="177">
        <f>(B3-C3)/C3</f>
        <v>1.2290068925347133E-2</v>
      </c>
      <c r="G3" s="180">
        <f>B3-D3</f>
        <v>41.460000000000036</v>
      </c>
      <c r="H3" s="177">
        <f>(B3-D3)/D3</f>
        <v>4.1406171976430678E-2</v>
      </c>
    </row>
    <row r="4" spans="1:8" x14ac:dyDescent="0.25">
      <c r="A4" s="135" t="s">
        <v>184</v>
      </c>
      <c r="B4" s="136">
        <v>887.04</v>
      </c>
      <c r="C4" s="136">
        <v>883.53</v>
      </c>
      <c r="D4" s="136">
        <v>889.36</v>
      </c>
      <c r="E4" s="180">
        <f t="shared" ref="E4:E10" si="0">B4-C4</f>
        <v>3.5099999999999909</v>
      </c>
      <c r="F4" s="177">
        <f t="shared" ref="F4:F10" si="1">(B4-C4)/C4</f>
        <v>3.9727004176428543E-3</v>
      </c>
      <c r="G4" s="180">
        <f t="shared" ref="G4:G10" si="2">B4-D4</f>
        <v>-2.32000000000005</v>
      </c>
      <c r="H4" s="177">
        <f t="shared" ref="H4:H10" si="3">(B4-D4)/D4</f>
        <v>-2.6086174327606929E-3</v>
      </c>
    </row>
    <row r="5" spans="1:8" x14ac:dyDescent="0.25">
      <c r="A5" s="135" t="s">
        <v>185</v>
      </c>
      <c r="B5" s="136">
        <v>731.79</v>
      </c>
      <c r="C5" s="136">
        <v>730.29</v>
      </c>
      <c r="D5" s="136">
        <v>750.74</v>
      </c>
      <c r="E5" s="180">
        <f t="shared" si="0"/>
        <v>1.5</v>
      </c>
      <c r="F5" s="177">
        <f t="shared" si="1"/>
        <v>2.0539785564638708E-3</v>
      </c>
      <c r="G5" s="180">
        <f t="shared" si="2"/>
        <v>-18.950000000000045</v>
      </c>
      <c r="H5" s="177">
        <f t="shared" si="3"/>
        <v>-2.5241761462024198E-2</v>
      </c>
    </row>
    <row r="6" spans="1:8" x14ac:dyDescent="0.25">
      <c r="A6" s="135" t="s">
        <v>186</v>
      </c>
      <c r="B6" s="136">
        <v>971.57</v>
      </c>
      <c r="C6" s="136">
        <v>977.2</v>
      </c>
      <c r="D6" s="136">
        <v>1014.92</v>
      </c>
      <c r="E6" s="180">
        <f t="shared" si="0"/>
        <v>-5.6299999999999955</v>
      </c>
      <c r="F6" s="177">
        <f t="shared" si="1"/>
        <v>-5.7613589848546816E-3</v>
      </c>
      <c r="G6" s="180">
        <f t="shared" si="2"/>
        <v>-43.349999999999909</v>
      </c>
      <c r="H6" s="177">
        <f t="shared" si="3"/>
        <v>-4.2712726126197052E-2</v>
      </c>
    </row>
    <row r="7" spans="1:8" x14ac:dyDescent="0.25">
      <c r="A7" s="135" t="s">
        <v>187</v>
      </c>
      <c r="B7" s="136">
        <v>837.2</v>
      </c>
      <c r="C7" s="136">
        <v>824.3</v>
      </c>
      <c r="D7" s="136">
        <v>836.16</v>
      </c>
      <c r="E7" s="180">
        <f t="shared" si="0"/>
        <v>12.900000000000091</v>
      </c>
      <c r="F7" s="177">
        <f t="shared" si="1"/>
        <v>1.5649642120587275E-2</v>
      </c>
      <c r="G7" s="180">
        <f t="shared" si="2"/>
        <v>1.0400000000000773</v>
      </c>
      <c r="H7" s="177">
        <f t="shared" si="3"/>
        <v>1.2437810945274558E-3</v>
      </c>
    </row>
    <row r="8" spans="1:8" x14ac:dyDescent="0.25">
      <c r="A8" s="135" t="s">
        <v>188</v>
      </c>
      <c r="B8" s="136">
        <v>803.75</v>
      </c>
      <c r="C8" s="136">
        <v>790.88</v>
      </c>
      <c r="D8" s="136">
        <v>711.84</v>
      </c>
      <c r="E8" s="180">
        <f t="shared" si="0"/>
        <v>12.870000000000005</v>
      </c>
      <c r="F8" s="177">
        <f t="shared" si="1"/>
        <v>1.6273012340683801E-2</v>
      </c>
      <c r="G8" s="180">
        <f t="shared" si="2"/>
        <v>91.909999999999968</v>
      </c>
      <c r="H8" s="177">
        <f t="shared" si="3"/>
        <v>0.12911609350415817</v>
      </c>
    </row>
    <row r="9" spans="1:8" x14ac:dyDescent="0.25">
      <c r="A9" s="135" t="s">
        <v>189</v>
      </c>
      <c r="B9" s="136">
        <v>1015.2</v>
      </c>
      <c r="C9" s="136">
        <v>1031.1400000000001</v>
      </c>
      <c r="D9" s="136">
        <v>971.97</v>
      </c>
      <c r="E9" s="180">
        <f t="shared" si="0"/>
        <v>-15.940000000000055</v>
      </c>
      <c r="F9" s="177">
        <f t="shared" si="1"/>
        <v>-1.5458618616288819E-2</v>
      </c>
      <c r="G9" s="180">
        <f t="shared" si="2"/>
        <v>43.230000000000018</v>
      </c>
      <c r="H9" s="177">
        <f t="shared" si="3"/>
        <v>4.4476681379054923E-2</v>
      </c>
    </row>
    <row r="10" spans="1:8" x14ac:dyDescent="0.25">
      <c r="A10" s="135" t="s">
        <v>190</v>
      </c>
      <c r="B10" s="136">
        <v>710.04</v>
      </c>
      <c r="C10" s="136">
        <v>699.05</v>
      </c>
      <c r="D10" s="136">
        <v>680.52</v>
      </c>
      <c r="E10" s="180">
        <f t="shared" si="0"/>
        <v>10.990000000000009</v>
      </c>
      <c r="F10" s="177">
        <f t="shared" si="1"/>
        <v>1.5721336098991501E-2</v>
      </c>
      <c r="G10" s="180">
        <f t="shared" si="2"/>
        <v>29.519999999999982</v>
      </c>
      <c r="H10" s="177">
        <f t="shared" si="3"/>
        <v>4.3378592840768795E-2</v>
      </c>
    </row>
    <row r="11" spans="1:8" x14ac:dyDescent="0.25">
      <c r="G11" s="143"/>
    </row>
    <row r="12" spans="1:8" ht="15.75" thickBot="1" x14ac:dyDescent="0.3"/>
    <row r="13" spans="1:8" ht="15.75" thickBot="1" x14ac:dyDescent="0.3">
      <c r="A13" s="238" t="s">
        <v>191</v>
      </c>
      <c r="B13" s="239"/>
      <c r="C13" s="239"/>
      <c r="D13" s="239"/>
      <c r="E13" s="239"/>
      <c r="F13" s="239"/>
      <c r="G13" s="239"/>
      <c r="H13" s="240"/>
    </row>
    <row r="14" spans="1:8" ht="15.75" thickBot="1" x14ac:dyDescent="0.3">
      <c r="A14" s="132" t="s">
        <v>2</v>
      </c>
      <c r="B14" s="133" t="s">
        <v>4</v>
      </c>
      <c r="C14" s="134" t="s">
        <v>5</v>
      </c>
      <c r="D14" s="132" t="s">
        <v>6</v>
      </c>
      <c r="E14" s="133" t="s">
        <v>7</v>
      </c>
      <c r="F14" s="134" t="s">
        <v>8</v>
      </c>
      <c r="G14" s="133" t="s">
        <v>9</v>
      </c>
      <c r="H14" s="137" t="s">
        <v>10</v>
      </c>
    </row>
    <row r="15" spans="1:8" x14ac:dyDescent="0.25">
      <c r="A15" s="135" t="s">
        <v>183</v>
      </c>
      <c r="B15" s="138">
        <v>33.9</v>
      </c>
      <c r="C15" s="138">
        <v>34.200000000000003</v>
      </c>
      <c r="D15" s="138">
        <v>34</v>
      </c>
      <c r="E15" s="189">
        <f>B15-C15</f>
        <v>-0.30000000000000426</v>
      </c>
      <c r="F15" s="177">
        <f>(B15-C15)/C15</f>
        <v>-8.7719298245615279E-3</v>
      </c>
      <c r="G15" s="189">
        <f>B15-D15</f>
        <v>-0.10000000000000142</v>
      </c>
      <c r="H15" s="177">
        <f>(B15-D15)/D15</f>
        <v>-2.9411764705882769E-3</v>
      </c>
    </row>
    <row r="16" spans="1:8" x14ac:dyDescent="0.25">
      <c r="A16" s="135" t="s">
        <v>184</v>
      </c>
      <c r="B16" s="138">
        <v>33.6</v>
      </c>
      <c r="C16" s="138">
        <v>33.799999999999997</v>
      </c>
      <c r="D16" s="138">
        <v>34.700000000000003</v>
      </c>
      <c r="E16" s="189">
        <f t="shared" ref="E16:E22" si="4">B16-C16</f>
        <v>-0.19999999999999574</v>
      </c>
      <c r="F16" s="177">
        <f t="shared" ref="F16:F22" si="5">(B16-C16)/C16</f>
        <v>-5.9171597633134836E-3</v>
      </c>
      <c r="G16" s="189">
        <f t="shared" ref="G16:G22" si="6">B16-D16</f>
        <v>-1.1000000000000014</v>
      </c>
      <c r="H16" s="177">
        <f t="shared" ref="H16:H22" si="7">(B16-D16)/D16</f>
        <v>-3.1700288184438076E-2</v>
      </c>
    </row>
    <row r="17" spans="1:8" x14ac:dyDescent="0.25">
      <c r="A17" s="135" t="s">
        <v>185</v>
      </c>
      <c r="B17" s="138">
        <v>33.4</v>
      </c>
      <c r="C17" s="138">
        <v>33</v>
      </c>
      <c r="D17" s="138">
        <v>33.5</v>
      </c>
      <c r="E17" s="189">
        <f t="shared" si="4"/>
        <v>0.39999999999999858</v>
      </c>
      <c r="F17" s="177">
        <f t="shared" si="5"/>
        <v>1.2121212121212078E-2</v>
      </c>
      <c r="G17" s="189">
        <f t="shared" si="6"/>
        <v>-0.10000000000000142</v>
      </c>
      <c r="H17" s="177">
        <f t="shared" si="7"/>
        <v>-2.9850746268657142E-3</v>
      </c>
    </row>
    <row r="18" spans="1:8" x14ac:dyDescent="0.25">
      <c r="A18" s="135" t="s">
        <v>186</v>
      </c>
      <c r="B18" s="138">
        <v>34.6</v>
      </c>
      <c r="C18" s="138">
        <v>35</v>
      </c>
      <c r="D18" s="138">
        <v>36.6</v>
      </c>
      <c r="E18" s="189">
        <f t="shared" si="4"/>
        <v>-0.39999999999999858</v>
      </c>
      <c r="F18" s="177">
        <f t="shared" si="5"/>
        <v>-1.1428571428571389E-2</v>
      </c>
      <c r="G18" s="189">
        <f t="shared" si="6"/>
        <v>-2</v>
      </c>
      <c r="H18" s="177">
        <f t="shared" si="7"/>
        <v>-5.4644808743169397E-2</v>
      </c>
    </row>
    <row r="19" spans="1:8" x14ac:dyDescent="0.25">
      <c r="A19" s="135" t="s">
        <v>187</v>
      </c>
      <c r="B19" s="138">
        <v>31.7</v>
      </c>
      <c r="C19" s="138">
        <v>31.9</v>
      </c>
      <c r="D19" s="138">
        <v>33.299999999999997</v>
      </c>
      <c r="E19" s="189">
        <f t="shared" si="4"/>
        <v>-0.19999999999999929</v>
      </c>
      <c r="F19" s="177">
        <f t="shared" si="5"/>
        <v>-6.2695924764890063E-3</v>
      </c>
      <c r="G19" s="189">
        <f t="shared" si="6"/>
        <v>-1.5999999999999979</v>
      </c>
      <c r="H19" s="177">
        <f t="shared" si="7"/>
        <v>-4.8048048048047985E-2</v>
      </c>
    </row>
    <row r="20" spans="1:8" x14ac:dyDescent="0.25">
      <c r="A20" s="135" t="s">
        <v>188</v>
      </c>
      <c r="B20" s="138">
        <v>32.9</v>
      </c>
      <c r="C20" s="138">
        <v>32.4</v>
      </c>
      <c r="D20" s="138">
        <v>31.4</v>
      </c>
      <c r="E20" s="189">
        <f t="shared" si="4"/>
        <v>0.5</v>
      </c>
      <c r="F20" s="177">
        <f t="shared" si="5"/>
        <v>1.54320987654321E-2</v>
      </c>
      <c r="G20" s="189">
        <f t="shared" si="6"/>
        <v>1.5</v>
      </c>
      <c r="H20" s="177">
        <f t="shared" si="7"/>
        <v>4.7770700636942678E-2</v>
      </c>
    </row>
    <row r="21" spans="1:8" x14ac:dyDescent="0.25">
      <c r="A21" s="135" t="s">
        <v>189</v>
      </c>
      <c r="B21" s="138">
        <v>36</v>
      </c>
      <c r="C21" s="138">
        <v>36.799999999999997</v>
      </c>
      <c r="D21" s="138">
        <v>36.200000000000003</v>
      </c>
      <c r="E21" s="189">
        <f t="shared" si="4"/>
        <v>-0.79999999999999716</v>
      </c>
      <c r="F21" s="177">
        <f t="shared" si="5"/>
        <v>-2.1739130434782532E-2</v>
      </c>
      <c r="G21" s="189">
        <f t="shared" si="6"/>
        <v>-0.20000000000000284</v>
      </c>
      <c r="H21" s="177">
        <f t="shared" si="7"/>
        <v>-5.5248618784531165E-3</v>
      </c>
    </row>
    <row r="22" spans="1:8" x14ac:dyDescent="0.25">
      <c r="A22" s="135" t="s">
        <v>190</v>
      </c>
      <c r="B22" s="138">
        <v>30.5</v>
      </c>
      <c r="C22" s="138">
        <v>31</v>
      </c>
      <c r="D22" s="138">
        <v>31.8</v>
      </c>
      <c r="E22" s="189">
        <f t="shared" si="4"/>
        <v>-0.5</v>
      </c>
      <c r="F22" s="177">
        <f t="shared" si="5"/>
        <v>-1.6129032258064516E-2</v>
      </c>
      <c r="G22" s="189">
        <f t="shared" si="6"/>
        <v>-1.3000000000000007</v>
      </c>
      <c r="H22" s="177">
        <f t="shared" si="7"/>
        <v>-4.0880503144654107E-2</v>
      </c>
    </row>
    <row r="24" spans="1:8" ht="15.75" thickBot="1" x14ac:dyDescent="0.3"/>
    <row r="25" spans="1:8" ht="15.75" thickBot="1" x14ac:dyDescent="0.3">
      <c r="A25" s="238" t="s">
        <v>192</v>
      </c>
      <c r="B25" s="239"/>
      <c r="C25" s="239"/>
      <c r="D25" s="239"/>
      <c r="E25" s="239"/>
      <c r="F25" s="239"/>
      <c r="G25" s="239"/>
      <c r="H25" s="240"/>
    </row>
    <row r="26" spans="1:8" ht="15.75" thickBot="1" x14ac:dyDescent="0.3">
      <c r="A26" s="132" t="s">
        <v>2</v>
      </c>
      <c r="B26" s="139" t="s">
        <v>4</v>
      </c>
      <c r="C26" s="140" t="s">
        <v>5</v>
      </c>
      <c r="D26" s="140" t="s">
        <v>6</v>
      </c>
      <c r="E26" s="140" t="s">
        <v>7</v>
      </c>
      <c r="F26" s="140" t="s">
        <v>8</v>
      </c>
      <c r="G26" s="131" t="s">
        <v>9</v>
      </c>
      <c r="H26" s="133" t="s">
        <v>10</v>
      </c>
    </row>
    <row r="27" spans="1:8" x14ac:dyDescent="0.25">
      <c r="A27" s="135" t="s">
        <v>183</v>
      </c>
      <c r="B27" s="136">
        <v>30.76</v>
      </c>
      <c r="C27" s="136">
        <v>30.12</v>
      </c>
      <c r="D27" s="136">
        <v>29.45</v>
      </c>
      <c r="E27" s="180">
        <f>B27-C27</f>
        <v>0.64000000000000057</v>
      </c>
      <c r="F27" s="177">
        <f>(B27-C27)/C27</f>
        <v>2.1248339973439594E-2</v>
      </c>
      <c r="G27" s="180">
        <f>B27-D27</f>
        <v>1.3100000000000023</v>
      </c>
      <c r="H27" s="177">
        <f>(B27-D27)/D27</f>
        <v>4.4482173174872741E-2</v>
      </c>
    </row>
    <row r="28" spans="1:8" x14ac:dyDescent="0.25">
      <c r="A28" s="135" t="s">
        <v>184</v>
      </c>
      <c r="B28" s="136">
        <v>26.4</v>
      </c>
      <c r="C28" s="136">
        <v>26.14</v>
      </c>
      <c r="D28" s="136">
        <v>25.63</v>
      </c>
      <c r="E28" s="180">
        <f t="shared" ref="E28:E34" si="8">B28-C28</f>
        <v>0.25999999999999801</v>
      </c>
      <c r="F28" s="177">
        <f t="shared" ref="F28:F34" si="9">(B28-C28)/C28</f>
        <v>9.9464422341238711E-3</v>
      </c>
      <c r="G28" s="180">
        <f t="shared" ref="G28:G34" si="10">B28-D28</f>
        <v>0.76999999999999957</v>
      </c>
      <c r="H28" s="177">
        <f t="shared" ref="H28:H34" si="11">(B28-D28)/D28</f>
        <v>3.0042918454935608E-2</v>
      </c>
    </row>
    <row r="29" spans="1:8" x14ac:dyDescent="0.25">
      <c r="A29" s="135" t="s">
        <v>185</v>
      </c>
      <c r="B29" s="136">
        <v>21.91</v>
      </c>
      <c r="C29" s="136">
        <v>22.13</v>
      </c>
      <c r="D29" s="136">
        <v>22.41</v>
      </c>
      <c r="E29" s="180">
        <f t="shared" si="8"/>
        <v>-0.21999999999999886</v>
      </c>
      <c r="F29" s="177">
        <f t="shared" si="9"/>
        <v>-9.941256213285083E-3</v>
      </c>
      <c r="G29" s="180">
        <f t="shared" si="10"/>
        <v>-0.5</v>
      </c>
      <c r="H29" s="177">
        <f t="shared" si="11"/>
        <v>-2.2311468094600623E-2</v>
      </c>
    </row>
    <row r="30" spans="1:8" x14ac:dyDescent="0.25">
      <c r="A30" s="135" t="s">
        <v>186</v>
      </c>
      <c r="B30" s="136">
        <v>28.08</v>
      </c>
      <c r="C30" s="136">
        <v>27.92</v>
      </c>
      <c r="D30" s="136">
        <v>27.73</v>
      </c>
      <c r="E30" s="180">
        <f t="shared" si="8"/>
        <v>0.15999999999999659</v>
      </c>
      <c r="F30" s="177">
        <f t="shared" si="9"/>
        <v>5.7306590257878431E-3</v>
      </c>
      <c r="G30" s="180">
        <f t="shared" si="10"/>
        <v>0.34999999999999787</v>
      </c>
      <c r="H30" s="177">
        <f t="shared" si="11"/>
        <v>1.2621709340064834E-2</v>
      </c>
    </row>
    <row r="31" spans="1:8" x14ac:dyDescent="0.25">
      <c r="A31" s="135" t="s">
        <v>187</v>
      </c>
      <c r="B31" s="136">
        <v>26.41</v>
      </c>
      <c r="C31" s="136">
        <v>25.84</v>
      </c>
      <c r="D31" s="136">
        <v>25.11</v>
      </c>
      <c r="E31" s="180">
        <f t="shared" si="8"/>
        <v>0.57000000000000028</v>
      </c>
      <c r="F31" s="177">
        <f t="shared" si="9"/>
        <v>2.2058823529411777E-2</v>
      </c>
      <c r="G31" s="180">
        <f t="shared" si="10"/>
        <v>1.3000000000000007</v>
      </c>
      <c r="H31" s="177">
        <f t="shared" si="11"/>
        <v>5.177220230983675E-2</v>
      </c>
    </row>
    <row r="32" spans="1:8" x14ac:dyDescent="0.25">
      <c r="A32" s="135" t="s">
        <v>188</v>
      </c>
      <c r="B32" s="136">
        <v>24.43</v>
      </c>
      <c r="C32" s="136">
        <v>24.41</v>
      </c>
      <c r="D32" s="136">
        <v>22.67</v>
      </c>
      <c r="E32" s="180">
        <f t="shared" si="8"/>
        <v>1.9999999999999574E-2</v>
      </c>
      <c r="F32" s="177">
        <f t="shared" si="9"/>
        <v>8.1933633756655364E-4</v>
      </c>
      <c r="G32" s="180">
        <f t="shared" si="10"/>
        <v>1.759999999999998</v>
      </c>
      <c r="H32" s="177">
        <f t="shared" si="11"/>
        <v>7.7635641817379697E-2</v>
      </c>
    </row>
    <row r="33" spans="1:8" x14ac:dyDescent="0.25">
      <c r="A33" s="135" t="s">
        <v>189</v>
      </c>
      <c r="B33" s="136">
        <v>28.2</v>
      </c>
      <c r="C33" s="136">
        <v>28.02</v>
      </c>
      <c r="D33" s="136">
        <v>26.85</v>
      </c>
      <c r="E33" s="180">
        <f t="shared" si="8"/>
        <v>0.17999999999999972</v>
      </c>
      <c r="F33" s="177">
        <f t="shared" si="9"/>
        <v>6.4239828693790054E-3</v>
      </c>
      <c r="G33" s="180">
        <f t="shared" si="10"/>
        <v>1.3499999999999979</v>
      </c>
      <c r="H33" s="177">
        <f t="shared" si="11"/>
        <v>5.0279329608938467E-2</v>
      </c>
    </row>
    <row r="34" spans="1:8" x14ac:dyDescent="0.25">
      <c r="A34" s="135" t="s">
        <v>190</v>
      </c>
      <c r="B34" s="136">
        <v>23.28</v>
      </c>
      <c r="C34" s="136">
        <v>22.55</v>
      </c>
      <c r="D34" s="136">
        <v>21.4</v>
      </c>
      <c r="E34" s="180">
        <f t="shared" si="8"/>
        <v>0.73000000000000043</v>
      </c>
      <c r="F34" s="177">
        <f t="shared" si="9"/>
        <v>3.237250554323727E-2</v>
      </c>
      <c r="G34" s="180">
        <f t="shared" si="10"/>
        <v>1.8800000000000026</v>
      </c>
      <c r="H34" s="177">
        <f t="shared" si="11"/>
        <v>8.785046728971975E-2</v>
      </c>
    </row>
    <row r="36" spans="1:8" x14ac:dyDescent="0.25">
      <c r="A36" t="s">
        <v>66</v>
      </c>
    </row>
  </sheetData>
  <mergeCells count="3">
    <mergeCell ref="A1:H1"/>
    <mergeCell ref="A13:H13"/>
    <mergeCell ref="A25:H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D28E-87D0-4793-A78C-055039A01AF0}">
  <dimension ref="A1:I120"/>
  <sheetViews>
    <sheetView zoomScale="98" zoomScaleNormal="98" workbookViewId="0">
      <selection activeCell="A55" sqref="A55:D121"/>
    </sheetView>
  </sheetViews>
  <sheetFormatPr defaultRowHeight="15" x14ac:dyDescent="0.25"/>
  <cols>
    <col min="1" max="1" width="32.42578125" bestFit="1" customWidth="1"/>
    <col min="2" max="2" width="13.28515625" bestFit="1" customWidth="1"/>
    <col min="3" max="3" width="13.5703125" bestFit="1" customWidth="1"/>
    <col min="4" max="4" width="12.5703125" bestFit="1" customWidth="1"/>
    <col min="5" max="5" width="14.140625" bestFit="1" customWidth="1"/>
    <col min="6" max="6" width="11" style="177" bestFit="1" customWidth="1"/>
    <col min="7" max="7" width="18.28515625" bestFit="1" customWidth="1"/>
    <col min="8" max="8" width="15.140625" style="177" bestFit="1" customWidth="1"/>
  </cols>
  <sheetData>
    <row r="1" spans="1:9" ht="15.75" thickBot="1" x14ac:dyDescent="0.3">
      <c r="A1" s="241" t="s">
        <v>193</v>
      </c>
      <c r="B1" s="242"/>
      <c r="C1" s="242"/>
      <c r="D1" s="242"/>
      <c r="E1" s="242"/>
      <c r="F1" s="243"/>
      <c r="G1" s="242"/>
      <c r="H1" s="243"/>
    </row>
    <row r="2" spans="1:9" ht="15.75" thickBot="1" x14ac:dyDescent="0.3">
      <c r="A2" s="141" t="s">
        <v>3</v>
      </c>
      <c r="B2" s="141" t="s">
        <v>4</v>
      </c>
      <c r="C2" s="141" t="s">
        <v>5</v>
      </c>
      <c r="D2" s="141" t="s">
        <v>6</v>
      </c>
      <c r="E2" s="141" t="s">
        <v>7</v>
      </c>
      <c r="F2" s="177" t="s">
        <v>8</v>
      </c>
      <c r="G2" s="141" t="s">
        <v>9</v>
      </c>
      <c r="H2" s="178" t="s">
        <v>10</v>
      </c>
    </row>
    <row r="3" spans="1:9" x14ac:dyDescent="0.25">
      <c r="A3" s="142" t="s">
        <v>11</v>
      </c>
      <c r="B3" s="143">
        <v>937.04</v>
      </c>
      <c r="C3" s="143">
        <v>936.74</v>
      </c>
      <c r="D3" s="143">
        <v>922.95</v>
      </c>
      <c r="E3" s="181">
        <f>B3-C3</f>
        <v>0.29999999999995453</v>
      </c>
      <c r="F3" s="182">
        <f>(B3-C3)/C3</f>
        <v>3.2025962380164671E-4</v>
      </c>
      <c r="G3" s="181">
        <f>B3-D3</f>
        <v>14.089999999999918</v>
      </c>
      <c r="H3" s="182">
        <f>(B3-D3)/D3</f>
        <v>1.5266265778211082E-2</v>
      </c>
    </row>
    <row r="4" spans="1:9" x14ac:dyDescent="0.25">
      <c r="A4" s="142" t="s">
        <v>12</v>
      </c>
      <c r="B4" s="143">
        <v>1218.4100000000001</v>
      </c>
      <c r="C4" s="143">
        <v>1196.48</v>
      </c>
      <c r="D4" s="143">
        <v>1165.82</v>
      </c>
      <c r="E4" s="181">
        <f t="shared" ref="E4:E13" si="0">B4-C4</f>
        <v>21.930000000000064</v>
      </c>
      <c r="F4" s="177">
        <f t="shared" ref="F4:F13" si="1">(B4-C4)/C4</f>
        <v>1.8328764375501523E-2</v>
      </c>
      <c r="G4" s="181">
        <f t="shared" ref="G4:G13" si="2">B4-D4</f>
        <v>52.590000000000146</v>
      </c>
      <c r="H4" s="177">
        <f t="shared" ref="H4:H13" si="3">(B4-D4)/D4</f>
        <v>4.5109879741298098E-2</v>
      </c>
    </row>
    <row r="5" spans="1:9" x14ac:dyDescent="0.25">
      <c r="A5" s="142" t="s">
        <v>14</v>
      </c>
      <c r="B5" s="143">
        <v>1220.07</v>
      </c>
      <c r="C5" s="143">
        <v>1188.56</v>
      </c>
      <c r="D5" s="143">
        <v>1146.57</v>
      </c>
      <c r="E5" s="181">
        <f t="shared" si="0"/>
        <v>31.509999999999991</v>
      </c>
      <c r="F5" s="177">
        <f t="shared" si="1"/>
        <v>2.6511072221848279E-2</v>
      </c>
      <c r="G5" s="181">
        <f t="shared" si="2"/>
        <v>73.5</v>
      </c>
      <c r="H5" s="177">
        <f t="shared" si="3"/>
        <v>6.4104241345927418E-2</v>
      </c>
    </row>
    <row r="6" spans="1:9" x14ac:dyDescent="0.25">
      <c r="A6" s="142" t="s">
        <v>15</v>
      </c>
      <c r="B6" s="143">
        <v>1224.5</v>
      </c>
      <c r="C6" s="143">
        <v>1205.28</v>
      </c>
      <c r="D6" s="143">
        <v>1162.8</v>
      </c>
      <c r="E6" s="181">
        <f t="shared" si="0"/>
        <v>19.220000000000027</v>
      </c>
      <c r="F6" s="177">
        <f t="shared" si="1"/>
        <v>1.5946502057613193E-2</v>
      </c>
      <c r="G6" s="181">
        <f t="shared" si="2"/>
        <v>61.700000000000045</v>
      </c>
      <c r="H6" s="177">
        <f t="shared" si="3"/>
        <v>5.3061575507395979E-2</v>
      </c>
    </row>
    <row r="7" spans="1:9" x14ac:dyDescent="0.25">
      <c r="A7" s="142" t="s">
        <v>13</v>
      </c>
      <c r="B7" s="143">
        <v>868</v>
      </c>
      <c r="C7" s="143">
        <v>872.05</v>
      </c>
      <c r="D7" s="143">
        <v>860.64</v>
      </c>
      <c r="E7" s="181">
        <f t="shared" si="0"/>
        <v>-4.0499999999999545</v>
      </c>
      <c r="F7" s="177">
        <f t="shared" si="1"/>
        <v>-4.64422911530297E-3</v>
      </c>
      <c r="G7" s="181">
        <f t="shared" si="2"/>
        <v>7.3600000000000136</v>
      </c>
      <c r="H7" s="177">
        <f t="shared" si="3"/>
        <v>8.5517754229410825E-3</v>
      </c>
    </row>
    <row r="8" spans="1:9" x14ac:dyDescent="0.25">
      <c r="A8" s="142" t="s">
        <v>16</v>
      </c>
      <c r="B8" s="143">
        <v>835.6</v>
      </c>
      <c r="C8" s="143">
        <v>845.3</v>
      </c>
      <c r="D8" s="143">
        <v>796.67</v>
      </c>
      <c r="E8" s="181">
        <f t="shared" si="0"/>
        <v>-9.6999999999999318</v>
      </c>
      <c r="F8" s="177">
        <f t="shared" si="1"/>
        <v>-1.1475215899680506E-2</v>
      </c>
      <c r="G8" s="181">
        <f t="shared" si="2"/>
        <v>38.930000000000064</v>
      </c>
      <c r="H8" s="177">
        <f t="shared" si="3"/>
        <v>4.8865904326760225E-2</v>
      </c>
    </row>
    <row r="9" spans="1:9" x14ac:dyDescent="0.25">
      <c r="A9" s="142" t="s">
        <v>17</v>
      </c>
      <c r="B9" s="143">
        <v>1142.94</v>
      </c>
      <c r="C9" s="143">
        <v>1157.33</v>
      </c>
      <c r="D9" s="143">
        <v>1265.6199999999999</v>
      </c>
      <c r="E9" s="181">
        <f t="shared" si="0"/>
        <v>-14.389999999999873</v>
      </c>
      <c r="F9" s="177">
        <f t="shared" si="1"/>
        <v>-1.2433791571980225E-2</v>
      </c>
      <c r="G9" s="181">
        <f t="shared" si="2"/>
        <v>-122.67999999999984</v>
      </c>
      <c r="H9" s="177">
        <f t="shared" si="3"/>
        <v>-9.6932728623125297E-2</v>
      </c>
    </row>
    <row r="10" spans="1:9" x14ac:dyDescent="0.25">
      <c r="A10" s="142" t="s">
        <v>18</v>
      </c>
      <c r="B10" s="143">
        <v>1190.99</v>
      </c>
      <c r="C10" s="143">
        <v>1202.33</v>
      </c>
      <c r="D10" s="143">
        <v>1016.65</v>
      </c>
      <c r="E10" s="181">
        <f t="shared" si="0"/>
        <v>-11.339999999999918</v>
      </c>
      <c r="F10" s="177">
        <f t="shared" si="1"/>
        <v>-9.4316868081141779E-3</v>
      </c>
      <c r="G10" s="181">
        <f t="shared" si="2"/>
        <v>174.34000000000003</v>
      </c>
      <c r="H10" s="177">
        <f t="shared" si="3"/>
        <v>0.17148477843899085</v>
      </c>
    </row>
    <row r="11" spans="1:9" x14ac:dyDescent="0.25">
      <c r="A11" s="142" t="s">
        <v>19</v>
      </c>
      <c r="B11" s="143">
        <v>974.78</v>
      </c>
      <c r="C11" s="143">
        <v>981.35</v>
      </c>
      <c r="D11" s="143">
        <v>903.06</v>
      </c>
      <c r="E11" s="181">
        <f t="shared" si="0"/>
        <v>-6.57000000000005</v>
      </c>
      <c r="F11" s="177">
        <f t="shared" si="1"/>
        <v>-6.6948591226372346E-3</v>
      </c>
      <c r="G11" s="181">
        <f t="shared" si="2"/>
        <v>71.720000000000027</v>
      </c>
      <c r="H11" s="177">
        <f t="shared" si="3"/>
        <v>7.9418864748743198E-2</v>
      </c>
    </row>
    <row r="12" spans="1:9" x14ac:dyDescent="0.25">
      <c r="A12" s="142" t="s">
        <v>20</v>
      </c>
      <c r="B12" s="143">
        <v>419.98</v>
      </c>
      <c r="C12" s="143">
        <v>405.37</v>
      </c>
      <c r="D12" s="143">
        <v>382.5</v>
      </c>
      <c r="E12" s="181">
        <f t="shared" si="0"/>
        <v>14.610000000000014</v>
      </c>
      <c r="F12" s="177">
        <f t="shared" si="1"/>
        <v>3.604114759355654E-2</v>
      </c>
      <c r="G12" s="181">
        <f t="shared" si="2"/>
        <v>37.480000000000018</v>
      </c>
      <c r="H12" s="177">
        <f t="shared" si="3"/>
        <v>9.7986928104575211E-2</v>
      </c>
    </row>
    <row r="13" spans="1:9" ht="15.75" thickBot="1" x14ac:dyDescent="0.3">
      <c r="A13" s="142" t="s">
        <v>21</v>
      </c>
      <c r="B13" s="143">
        <v>770.87</v>
      </c>
      <c r="C13" s="143">
        <v>766.58</v>
      </c>
      <c r="D13" s="143">
        <v>812.21</v>
      </c>
      <c r="E13" s="186">
        <f t="shared" si="0"/>
        <v>4.2899999999999636</v>
      </c>
      <c r="F13" s="177">
        <f t="shared" si="1"/>
        <v>5.5962847974118336E-3</v>
      </c>
      <c r="G13" s="181">
        <f t="shared" si="2"/>
        <v>-41.340000000000032</v>
      </c>
      <c r="H13" s="177">
        <f t="shared" si="3"/>
        <v>-5.0898166730279151E-2</v>
      </c>
    </row>
    <row r="14" spans="1:9" x14ac:dyDescent="0.25">
      <c r="A14" s="185"/>
      <c r="B14" s="183"/>
      <c r="C14" s="183"/>
      <c r="D14" s="183"/>
      <c r="E14" s="183"/>
      <c r="F14" s="187"/>
      <c r="G14" s="183"/>
      <c r="H14" s="187"/>
      <c r="I14" s="183"/>
    </row>
    <row r="15" spans="1:9" ht="15.75" thickBot="1" x14ac:dyDescent="0.3">
      <c r="A15" s="241" t="s">
        <v>194</v>
      </c>
      <c r="B15" s="242"/>
      <c r="C15" s="242"/>
      <c r="D15" s="242"/>
      <c r="E15" s="242"/>
      <c r="F15" s="243"/>
      <c r="G15" s="242"/>
      <c r="H15" s="243"/>
    </row>
    <row r="16" spans="1:9" ht="15.75" thickBot="1" x14ac:dyDescent="0.3">
      <c r="A16" s="141" t="s">
        <v>3</v>
      </c>
      <c r="B16" s="141" t="s">
        <v>4</v>
      </c>
      <c r="C16" s="141" t="s">
        <v>5</v>
      </c>
      <c r="D16" s="141" t="s">
        <v>6</v>
      </c>
      <c r="E16" s="141" t="s">
        <v>7</v>
      </c>
      <c r="F16" s="177" t="s">
        <v>8</v>
      </c>
      <c r="G16" s="141" t="s">
        <v>9</v>
      </c>
      <c r="H16" s="178" t="s">
        <v>10</v>
      </c>
    </row>
    <row r="17" spans="1:8" x14ac:dyDescent="0.25">
      <c r="A17" s="142" t="s">
        <v>11</v>
      </c>
      <c r="B17" s="138">
        <v>34</v>
      </c>
      <c r="C17" s="144">
        <v>34.200000000000003</v>
      </c>
      <c r="D17" s="144">
        <v>34.4</v>
      </c>
      <c r="E17" s="188">
        <f>B17-C17</f>
        <v>-0.20000000000000284</v>
      </c>
      <c r="F17" s="182">
        <f>(B17-C17)/C17</f>
        <v>-5.8479532163743519E-3</v>
      </c>
      <c r="G17" s="188">
        <f>B17-D17</f>
        <v>-0.39999999999999858</v>
      </c>
      <c r="H17" s="182">
        <f>(B17-D17)/D17</f>
        <v>-1.1627906976744146E-2</v>
      </c>
    </row>
    <row r="18" spans="1:8" x14ac:dyDescent="0.25">
      <c r="A18" s="142" t="s">
        <v>12</v>
      </c>
      <c r="B18" s="144">
        <v>40.6</v>
      </c>
      <c r="C18" s="144">
        <v>40.6</v>
      </c>
      <c r="D18" s="144">
        <v>41.4</v>
      </c>
      <c r="E18" s="188">
        <f t="shared" ref="E18:E27" si="4">B18-C18</f>
        <v>0</v>
      </c>
      <c r="F18" s="177">
        <f t="shared" ref="F18:F26" si="5">(B18-C18)/C18</f>
        <v>0</v>
      </c>
      <c r="G18" s="188">
        <f t="shared" ref="G18:G27" si="6">B18-D18</f>
        <v>-0.79999999999999716</v>
      </c>
      <c r="H18" s="177">
        <f t="shared" ref="H18:H27" si="7">(B18-D18)/D18</f>
        <v>-1.9323671497584474E-2</v>
      </c>
    </row>
    <row r="19" spans="1:8" x14ac:dyDescent="0.25">
      <c r="A19" s="142" t="s">
        <v>14</v>
      </c>
      <c r="B19" s="138">
        <v>40.200000000000003</v>
      </c>
      <c r="C19" s="138">
        <v>40.1</v>
      </c>
      <c r="D19" s="138">
        <v>41.8</v>
      </c>
      <c r="E19" s="188">
        <f t="shared" si="4"/>
        <v>0.10000000000000142</v>
      </c>
      <c r="F19" s="177">
        <f t="shared" si="5"/>
        <v>2.4937655860349482E-3</v>
      </c>
      <c r="G19" s="188">
        <f t="shared" si="6"/>
        <v>-1.5999999999999943</v>
      </c>
      <c r="H19" s="177">
        <f t="shared" si="7"/>
        <v>-3.8277511961722355E-2</v>
      </c>
    </row>
    <row r="20" spans="1:8" x14ac:dyDescent="0.25">
      <c r="A20" s="142" t="s">
        <v>15</v>
      </c>
      <c r="B20" s="138">
        <v>40.6</v>
      </c>
      <c r="C20" s="138">
        <v>40.5</v>
      </c>
      <c r="D20" s="138">
        <v>40.799999999999997</v>
      </c>
      <c r="E20" s="188">
        <f t="shared" si="4"/>
        <v>0.10000000000000142</v>
      </c>
      <c r="F20" s="177">
        <f t="shared" si="5"/>
        <v>2.4691358024691709E-3</v>
      </c>
      <c r="G20" s="188">
        <f t="shared" si="6"/>
        <v>-0.19999999999999574</v>
      </c>
      <c r="H20" s="177">
        <f t="shared" si="7"/>
        <v>-4.9019607843136213E-3</v>
      </c>
    </row>
    <row r="21" spans="1:8" x14ac:dyDescent="0.25">
      <c r="A21" s="142" t="s">
        <v>13</v>
      </c>
      <c r="B21" s="138">
        <v>32.4</v>
      </c>
      <c r="C21" s="138">
        <v>32</v>
      </c>
      <c r="D21" s="138">
        <v>32.6</v>
      </c>
      <c r="E21" s="188">
        <f t="shared" si="4"/>
        <v>0.39999999999999858</v>
      </c>
      <c r="F21" s="177">
        <f t="shared" si="5"/>
        <v>1.2499999999999956E-2</v>
      </c>
      <c r="G21" s="188">
        <f t="shared" si="6"/>
        <v>-0.20000000000000284</v>
      </c>
      <c r="H21" s="177">
        <f t="shared" si="7"/>
        <v>-6.1349693251534611E-3</v>
      </c>
    </row>
    <row r="22" spans="1:8" x14ac:dyDescent="0.25">
      <c r="A22" s="142" t="s">
        <v>16</v>
      </c>
      <c r="B22" s="138">
        <v>32.4</v>
      </c>
      <c r="C22" s="138">
        <v>32.700000000000003</v>
      </c>
      <c r="D22" s="138">
        <v>33.700000000000003</v>
      </c>
      <c r="E22" s="188">
        <f t="shared" si="4"/>
        <v>-0.30000000000000426</v>
      </c>
      <c r="F22" s="177">
        <f t="shared" si="5"/>
        <v>-9.1743119266056335E-3</v>
      </c>
      <c r="G22" s="188">
        <f t="shared" si="6"/>
        <v>-1.3000000000000043</v>
      </c>
      <c r="H22" s="177">
        <f t="shared" si="7"/>
        <v>-3.8575667655786475E-2</v>
      </c>
    </row>
    <row r="23" spans="1:8" x14ac:dyDescent="0.25">
      <c r="A23" s="142" t="s">
        <v>17</v>
      </c>
      <c r="B23" s="138">
        <v>37.4</v>
      </c>
      <c r="C23" s="138">
        <v>37.6</v>
      </c>
      <c r="D23" s="138">
        <v>37.6</v>
      </c>
      <c r="E23" s="188">
        <f t="shared" si="4"/>
        <v>-0.20000000000000284</v>
      </c>
      <c r="F23" s="177">
        <f t="shared" si="5"/>
        <v>-5.3191489361702881E-3</v>
      </c>
      <c r="G23" s="188">
        <f t="shared" si="6"/>
        <v>-0.20000000000000284</v>
      </c>
      <c r="H23" s="177">
        <f t="shared" si="7"/>
        <v>-5.3191489361702881E-3</v>
      </c>
    </row>
    <row r="24" spans="1:8" x14ac:dyDescent="0.25">
      <c r="A24" s="142" t="s">
        <v>18</v>
      </c>
      <c r="B24" s="138">
        <v>39.1</v>
      </c>
      <c r="C24" s="138">
        <v>39.1</v>
      </c>
      <c r="D24" s="138">
        <v>36.4</v>
      </c>
      <c r="E24" s="188">
        <f t="shared" si="4"/>
        <v>0</v>
      </c>
      <c r="F24" s="177">
        <f t="shared" si="5"/>
        <v>0</v>
      </c>
      <c r="G24" s="188">
        <f t="shared" si="6"/>
        <v>2.7000000000000028</v>
      </c>
      <c r="H24" s="177">
        <f t="shared" si="7"/>
        <v>7.4175824175824259E-2</v>
      </c>
    </row>
    <row r="25" spans="1:8" x14ac:dyDescent="0.25">
      <c r="A25" s="142" t="s">
        <v>19</v>
      </c>
      <c r="B25" s="138">
        <v>31.7</v>
      </c>
      <c r="C25" s="138">
        <v>31.8</v>
      </c>
      <c r="D25" s="138">
        <v>31.4</v>
      </c>
      <c r="E25" s="188">
        <f t="shared" si="4"/>
        <v>-0.10000000000000142</v>
      </c>
      <c r="F25" s="177">
        <f t="shared" si="5"/>
        <v>-3.1446540880503589E-3</v>
      </c>
      <c r="G25" s="188">
        <f t="shared" si="6"/>
        <v>0.30000000000000071</v>
      </c>
      <c r="H25" s="177">
        <f t="shared" si="7"/>
        <v>9.5541401273885589E-3</v>
      </c>
    </row>
    <row r="26" spans="1:8" x14ac:dyDescent="0.25">
      <c r="A26" s="142" t="s">
        <v>20</v>
      </c>
      <c r="B26" s="138">
        <v>23.5</v>
      </c>
      <c r="C26" s="138">
        <v>25.1</v>
      </c>
      <c r="D26" s="138">
        <v>25</v>
      </c>
      <c r="E26" s="188">
        <f t="shared" si="4"/>
        <v>-1.6000000000000014</v>
      </c>
      <c r="F26" s="177">
        <f t="shared" si="5"/>
        <v>-6.374501992031878E-2</v>
      </c>
      <c r="G26" s="188">
        <f t="shared" si="6"/>
        <v>-1.5</v>
      </c>
      <c r="H26" s="177">
        <f t="shared" si="7"/>
        <v>-0.06</v>
      </c>
    </row>
    <row r="27" spans="1:8" x14ac:dyDescent="0.25">
      <c r="A27" s="142" t="s">
        <v>21</v>
      </c>
      <c r="B27" s="138">
        <v>34.200000000000003</v>
      </c>
      <c r="C27" s="138">
        <v>33.799999999999997</v>
      </c>
      <c r="D27" s="138">
        <v>33.799999999999997</v>
      </c>
      <c r="E27" s="188">
        <f t="shared" si="4"/>
        <v>0.40000000000000568</v>
      </c>
      <c r="F27" s="177">
        <f>(B27-C27)/C27</f>
        <v>1.1834319526627389E-2</v>
      </c>
      <c r="G27" s="188">
        <f t="shared" si="6"/>
        <v>0.40000000000000568</v>
      </c>
      <c r="H27" s="177">
        <f t="shared" si="7"/>
        <v>1.1834319526627389E-2</v>
      </c>
    </row>
    <row r="28" spans="1:8" x14ac:dyDescent="0.25">
      <c r="A28" s="183"/>
      <c r="B28" s="183"/>
      <c r="C28" s="183"/>
      <c r="D28" s="183"/>
      <c r="E28" s="183"/>
      <c r="F28" s="184"/>
      <c r="G28" s="183"/>
      <c r="H28" s="184"/>
    </row>
    <row r="29" spans="1:8" ht="15.75" thickBot="1" x14ac:dyDescent="0.3">
      <c r="A29" s="241" t="s">
        <v>195</v>
      </c>
      <c r="B29" s="242"/>
      <c r="C29" s="242"/>
      <c r="D29" s="242"/>
      <c r="E29" s="242"/>
      <c r="F29" s="243"/>
      <c r="G29" s="242"/>
      <c r="H29" s="243"/>
    </row>
    <row r="30" spans="1:8" ht="15.75" thickBot="1" x14ac:dyDescent="0.3">
      <c r="A30" s="141" t="s">
        <v>3</v>
      </c>
      <c r="B30" s="141" t="s">
        <v>4</v>
      </c>
      <c r="C30" s="141" t="s">
        <v>5</v>
      </c>
      <c r="D30" s="141" t="s">
        <v>6</v>
      </c>
      <c r="E30" s="141" t="s">
        <v>7</v>
      </c>
      <c r="F30" s="178" t="s">
        <v>8</v>
      </c>
      <c r="G30" s="141" t="s">
        <v>9</v>
      </c>
      <c r="H30" s="178" t="s">
        <v>10</v>
      </c>
    </row>
    <row r="31" spans="1:8" x14ac:dyDescent="0.25">
      <c r="A31" s="142" t="s">
        <v>11</v>
      </c>
      <c r="B31" s="143">
        <v>27.56</v>
      </c>
      <c r="C31" s="143">
        <v>27.39</v>
      </c>
      <c r="D31" s="143">
        <v>26.83</v>
      </c>
      <c r="E31" s="181">
        <f>B31-C31</f>
        <v>0.16999999999999815</v>
      </c>
      <c r="F31" s="177">
        <f>(B31-C31)/C31</f>
        <v>6.2066447608615611E-3</v>
      </c>
      <c r="G31" s="181">
        <f>B31-D31</f>
        <v>0.73000000000000043</v>
      </c>
      <c r="H31" s="177">
        <f>(B31-D31)/D31</f>
        <v>2.7208348863212838E-2</v>
      </c>
    </row>
    <row r="32" spans="1:8" x14ac:dyDescent="0.25">
      <c r="A32" s="142" t="s">
        <v>12</v>
      </c>
      <c r="B32" s="143">
        <v>30.01</v>
      </c>
      <c r="C32" s="143">
        <v>29.47</v>
      </c>
      <c r="D32" s="143">
        <v>28.16</v>
      </c>
      <c r="E32" s="181">
        <f t="shared" ref="E32:E41" si="8">B32-C32</f>
        <v>0.5400000000000027</v>
      </c>
      <c r="F32" s="177">
        <f t="shared" ref="F32:F41" si="9">(B32-C32)/C32</f>
        <v>1.8323719036308202E-2</v>
      </c>
      <c r="G32" s="181">
        <f t="shared" ref="G32:G41" si="10">B32-D32</f>
        <v>1.8500000000000014</v>
      </c>
      <c r="H32" s="177">
        <f t="shared" ref="H32:H41" si="11">(B32-D32)/D32</f>
        <v>6.5696022727272776E-2</v>
      </c>
    </row>
    <row r="33" spans="1:8" x14ac:dyDescent="0.25">
      <c r="A33" s="142" t="s">
        <v>13</v>
      </c>
      <c r="B33" s="143">
        <v>26.79</v>
      </c>
      <c r="C33" s="143">
        <v>26.75</v>
      </c>
      <c r="D33" s="143">
        <v>26.4</v>
      </c>
      <c r="E33" s="181">
        <f t="shared" si="8"/>
        <v>3.9999999999999147E-2</v>
      </c>
      <c r="F33" s="177">
        <f t="shared" si="9"/>
        <v>1.4953271028037064E-3</v>
      </c>
      <c r="G33" s="181">
        <f t="shared" si="10"/>
        <v>0.39000000000000057</v>
      </c>
      <c r="H33" s="177">
        <f t="shared" si="11"/>
        <v>1.4772727272727295E-2</v>
      </c>
    </row>
    <row r="34" spans="1:8" x14ac:dyDescent="0.25">
      <c r="A34" s="142" t="s">
        <v>14</v>
      </c>
      <c r="B34" s="143">
        <v>30.35</v>
      </c>
      <c r="C34" s="143">
        <v>29.64</v>
      </c>
      <c r="D34" s="143">
        <v>27.43</v>
      </c>
      <c r="E34" s="181">
        <f t="shared" si="8"/>
        <v>0.71000000000000085</v>
      </c>
      <c r="F34" s="177">
        <f t="shared" si="9"/>
        <v>2.3954116059379246E-2</v>
      </c>
      <c r="G34" s="181">
        <f t="shared" si="10"/>
        <v>2.9200000000000017</v>
      </c>
      <c r="H34" s="177">
        <f t="shared" si="11"/>
        <v>0.10645278891724395</v>
      </c>
    </row>
    <row r="35" spans="1:8" x14ac:dyDescent="0.25">
      <c r="A35" s="142" t="s">
        <v>15</v>
      </c>
      <c r="B35" s="143">
        <v>30.16</v>
      </c>
      <c r="C35" s="143">
        <v>29.76</v>
      </c>
      <c r="D35" s="143">
        <v>28.5</v>
      </c>
      <c r="E35" s="181">
        <f t="shared" si="8"/>
        <v>0.39999999999999858</v>
      </c>
      <c r="F35" s="177">
        <f t="shared" si="9"/>
        <v>1.3440860215053715E-2</v>
      </c>
      <c r="G35" s="181">
        <f t="shared" si="10"/>
        <v>1.6600000000000001</v>
      </c>
      <c r="H35" s="177">
        <f t="shared" si="11"/>
        <v>5.8245614035087726E-2</v>
      </c>
    </row>
    <row r="36" spans="1:8" x14ac:dyDescent="0.25">
      <c r="A36" s="142" t="s">
        <v>16</v>
      </c>
      <c r="B36" s="143">
        <v>25.79</v>
      </c>
      <c r="C36" s="143">
        <v>25.85</v>
      </c>
      <c r="D36" s="143">
        <v>23.64</v>
      </c>
      <c r="E36" s="181">
        <f t="shared" si="8"/>
        <v>-6.0000000000002274E-2</v>
      </c>
      <c r="F36" s="177">
        <f t="shared" si="9"/>
        <v>-2.3210831721470898E-3</v>
      </c>
      <c r="G36" s="181">
        <f t="shared" si="10"/>
        <v>2.1499999999999986</v>
      </c>
      <c r="H36" s="177">
        <f t="shared" si="11"/>
        <v>9.0947546531302811E-2</v>
      </c>
    </row>
    <row r="37" spans="1:8" x14ac:dyDescent="0.25">
      <c r="A37" s="142" t="s">
        <v>17</v>
      </c>
      <c r="B37" s="143">
        <v>30.56</v>
      </c>
      <c r="C37" s="143">
        <v>30.78</v>
      </c>
      <c r="D37" s="143">
        <v>33.659999999999997</v>
      </c>
      <c r="E37" s="181">
        <f t="shared" si="8"/>
        <v>-0.22000000000000242</v>
      </c>
      <c r="F37" s="177">
        <f t="shared" si="9"/>
        <v>-7.1474983755686295E-3</v>
      </c>
      <c r="G37" s="181">
        <f t="shared" si="10"/>
        <v>-3.0999999999999979</v>
      </c>
      <c r="H37" s="177">
        <f t="shared" si="11"/>
        <v>-9.2097445038621453E-2</v>
      </c>
    </row>
    <row r="38" spans="1:8" x14ac:dyDescent="0.25">
      <c r="A38" s="142" t="s">
        <v>18</v>
      </c>
      <c r="B38" s="143">
        <v>30.46</v>
      </c>
      <c r="C38" s="143">
        <v>30.75</v>
      </c>
      <c r="D38" s="143">
        <v>27.93</v>
      </c>
      <c r="E38" s="181">
        <f t="shared" si="8"/>
        <v>-0.28999999999999915</v>
      </c>
      <c r="F38" s="177">
        <f t="shared" si="9"/>
        <v>-9.4308943089430625E-3</v>
      </c>
      <c r="G38" s="181">
        <f t="shared" si="10"/>
        <v>2.5300000000000011</v>
      </c>
      <c r="H38" s="177">
        <f t="shared" si="11"/>
        <v>9.0583601861797397E-2</v>
      </c>
    </row>
    <row r="39" spans="1:8" x14ac:dyDescent="0.25">
      <c r="A39" s="142" t="s">
        <v>19</v>
      </c>
      <c r="B39" s="143">
        <v>30.75</v>
      </c>
      <c r="C39" s="143">
        <v>30.86</v>
      </c>
      <c r="D39" s="143">
        <v>28.76</v>
      </c>
      <c r="E39" s="181">
        <f t="shared" si="8"/>
        <v>-0.10999999999999943</v>
      </c>
      <c r="F39" s="177">
        <f t="shared" si="9"/>
        <v>-3.5644847699286921E-3</v>
      </c>
      <c r="G39" s="181">
        <f t="shared" si="10"/>
        <v>1.9899999999999984</v>
      </c>
      <c r="H39" s="177">
        <f t="shared" si="11"/>
        <v>6.9193324061196049E-2</v>
      </c>
    </row>
    <row r="40" spans="1:8" x14ac:dyDescent="0.25">
      <c r="A40" s="142" t="s">
        <v>20</v>
      </c>
      <c r="B40" s="143">
        <v>16.600000000000001</v>
      </c>
      <c r="C40" s="143">
        <v>16.149999999999999</v>
      </c>
      <c r="D40" s="143">
        <v>15.3</v>
      </c>
      <c r="E40" s="181">
        <f t="shared" si="8"/>
        <v>0.45000000000000284</v>
      </c>
      <c r="F40" s="177">
        <f t="shared" si="9"/>
        <v>2.7863777089783461E-2</v>
      </c>
      <c r="G40" s="181">
        <f t="shared" si="10"/>
        <v>1.3000000000000007</v>
      </c>
      <c r="H40" s="177">
        <f t="shared" si="11"/>
        <v>8.4967320261437954E-2</v>
      </c>
    </row>
    <row r="41" spans="1:8" x14ac:dyDescent="0.25">
      <c r="A41" s="142" t="s">
        <v>21</v>
      </c>
      <c r="B41" s="143">
        <v>22.54</v>
      </c>
      <c r="C41" s="143">
        <v>22.68</v>
      </c>
      <c r="D41" s="143">
        <v>24.03</v>
      </c>
      <c r="E41" s="181">
        <f t="shared" si="8"/>
        <v>-0.14000000000000057</v>
      </c>
      <c r="F41" s="177">
        <f t="shared" si="9"/>
        <v>-6.1728395061728643E-3</v>
      </c>
      <c r="G41" s="181">
        <f t="shared" si="10"/>
        <v>-1.490000000000002</v>
      </c>
      <c r="H41" s="177">
        <f t="shared" si="11"/>
        <v>-6.2005826050769951E-2</v>
      </c>
    </row>
    <row r="43" spans="1:8" x14ac:dyDescent="0.25">
      <c r="A43" t="s">
        <v>66</v>
      </c>
    </row>
    <row r="54" spans="1:1" x14ac:dyDescent="0.25">
      <c r="A54" s="190"/>
    </row>
    <row r="55" spans="1:1" x14ac:dyDescent="0.25">
      <c r="A55" s="190"/>
    </row>
    <row r="56" spans="1:1" x14ac:dyDescent="0.25">
      <c r="A56" s="190"/>
    </row>
    <row r="57" spans="1:1" x14ac:dyDescent="0.25">
      <c r="A57" s="190"/>
    </row>
    <row r="58" spans="1:1" x14ac:dyDescent="0.25">
      <c r="A58" s="190"/>
    </row>
    <row r="59" spans="1:1" x14ac:dyDescent="0.25">
      <c r="A59" s="190"/>
    </row>
    <row r="60" spans="1:1" x14ac:dyDescent="0.25">
      <c r="A60" s="190"/>
    </row>
    <row r="61" spans="1:1" x14ac:dyDescent="0.25">
      <c r="A61" s="190"/>
    </row>
    <row r="62" spans="1:1" x14ac:dyDescent="0.25">
      <c r="A62" s="190"/>
    </row>
    <row r="63" spans="1:1" x14ac:dyDescent="0.25">
      <c r="A63" s="190"/>
    </row>
    <row r="64" spans="1:1" x14ac:dyDescent="0.25">
      <c r="A64" s="190"/>
    </row>
    <row r="65" spans="1:1" x14ac:dyDescent="0.25">
      <c r="A65" s="190"/>
    </row>
    <row r="66" spans="1:1" x14ac:dyDescent="0.25">
      <c r="A66" s="190"/>
    </row>
    <row r="67" spans="1:1" x14ac:dyDescent="0.25">
      <c r="A67" s="190"/>
    </row>
    <row r="68" spans="1:1" x14ac:dyDescent="0.25">
      <c r="A68" s="190"/>
    </row>
    <row r="69" spans="1:1" x14ac:dyDescent="0.25">
      <c r="A69" s="190"/>
    </row>
    <row r="70" spans="1:1" x14ac:dyDescent="0.25">
      <c r="A70" s="190"/>
    </row>
    <row r="71" spans="1:1" x14ac:dyDescent="0.25">
      <c r="A71" s="190"/>
    </row>
    <row r="72" spans="1:1" x14ac:dyDescent="0.25">
      <c r="A72" s="190"/>
    </row>
    <row r="73" spans="1:1" x14ac:dyDescent="0.25">
      <c r="A73" s="190"/>
    </row>
    <row r="74" spans="1:1" x14ac:dyDescent="0.25">
      <c r="A74" s="190"/>
    </row>
    <row r="75" spans="1:1" x14ac:dyDescent="0.25">
      <c r="A75" s="190"/>
    </row>
    <row r="76" spans="1:1" x14ac:dyDescent="0.25">
      <c r="A76" s="190"/>
    </row>
    <row r="77" spans="1:1" x14ac:dyDescent="0.25">
      <c r="A77" s="190"/>
    </row>
    <row r="78" spans="1:1" x14ac:dyDescent="0.25">
      <c r="A78" s="190"/>
    </row>
    <row r="79" spans="1:1" x14ac:dyDescent="0.25">
      <c r="A79" s="190"/>
    </row>
    <row r="80" spans="1:1" x14ac:dyDescent="0.25">
      <c r="A80" s="190"/>
    </row>
    <row r="81" spans="1:1" x14ac:dyDescent="0.25">
      <c r="A81" s="190"/>
    </row>
    <row r="82" spans="1:1" x14ac:dyDescent="0.25">
      <c r="A82" s="190"/>
    </row>
    <row r="83" spans="1:1" x14ac:dyDescent="0.25">
      <c r="A83" s="190"/>
    </row>
    <row r="84" spans="1:1" x14ac:dyDescent="0.25">
      <c r="A84" s="190"/>
    </row>
    <row r="85" spans="1:1" x14ac:dyDescent="0.25">
      <c r="A85" s="190"/>
    </row>
    <row r="86" spans="1:1" x14ac:dyDescent="0.25">
      <c r="A86" s="190"/>
    </row>
    <row r="87" spans="1:1" x14ac:dyDescent="0.25">
      <c r="A87" s="190"/>
    </row>
    <row r="88" spans="1:1" x14ac:dyDescent="0.25">
      <c r="A88" s="190"/>
    </row>
    <row r="89" spans="1:1" x14ac:dyDescent="0.25">
      <c r="A89" s="190"/>
    </row>
    <row r="90" spans="1:1" x14ac:dyDescent="0.25">
      <c r="A90" s="190"/>
    </row>
    <row r="91" spans="1:1" x14ac:dyDescent="0.25">
      <c r="A91" s="190"/>
    </row>
    <row r="92" spans="1:1" x14ac:dyDescent="0.25">
      <c r="A92" s="190"/>
    </row>
    <row r="93" spans="1:1" x14ac:dyDescent="0.25">
      <c r="A93" s="190"/>
    </row>
    <row r="94" spans="1:1" x14ac:dyDescent="0.25">
      <c r="A94" s="190"/>
    </row>
    <row r="95" spans="1:1" x14ac:dyDescent="0.25">
      <c r="A95" s="190"/>
    </row>
    <row r="96" spans="1:1" x14ac:dyDescent="0.25">
      <c r="A96" s="190"/>
    </row>
    <row r="97" spans="1:1" x14ac:dyDescent="0.25">
      <c r="A97" s="190"/>
    </row>
    <row r="98" spans="1:1" x14ac:dyDescent="0.25">
      <c r="A98" s="190"/>
    </row>
    <row r="99" spans="1:1" x14ac:dyDescent="0.25">
      <c r="A99" s="190"/>
    </row>
    <row r="100" spans="1:1" x14ac:dyDescent="0.25">
      <c r="A100" s="190"/>
    </row>
    <row r="101" spans="1:1" x14ac:dyDescent="0.25">
      <c r="A101" s="190"/>
    </row>
    <row r="102" spans="1:1" x14ac:dyDescent="0.25">
      <c r="A102" s="190"/>
    </row>
    <row r="103" spans="1:1" x14ac:dyDescent="0.25">
      <c r="A103" s="190"/>
    </row>
    <row r="104" spans="1:1" x14ac:dyDescent="0.25">
      <c r="A104" s="190"/>
    </row>
    <row r="105" spans="1:1" x14ac:dyDescent="0.25">
      <c r="A105" s="190"/>
    </row>
    <row r="106" spans="1:1" x14ac:dyDescent="0.25">
      <c r="A106" s="190"/>
    </row>
    <row r="107" spans="1:1" x14ac:dyDescent="0.25">
      <c r="A107" s="190"/>
    </row>
    <row r="108" spans="1:1" x14ac:dyDescent="0.25">
      <c r="A108" s="190"/>
    </row>
    <row r="109" spans="1:1" x14ac:dyDescent="0.25">
      <c r="A109" s="190"/>
    </row>
    <row r="110" spans="1:1" x14ac:dyDescent="0.25">
      <c r="A110" s="190"/>
    </row>
    <row r="111" spans="1:1" x14ac:dyDescent="0.25">
      <c r="A111" s="190"/>
    </row>
    <row r="112" spans="1:1" x14ac:dyDescent="0.25">
      <c r="A112" s="190"/>
    </row>
    <row r="113" spans="1:1" x14ac:dyDescent="0.25">
      <c r="A113" s="190"/>
    </row>
    <row r="114" spans="1:1" x14ac:dyDescent="0.25">
      <c r="A114" s="190"/>
    </row>
    <row r="115" spans="1:1" x14ac:dyDescent="0.25">
      <c r="A115" s="190"/>
    </row>
    <row r="116" spans="1:1" x14ac:dyDescent="0.25">
      <c r="A116" s="190"/>
    </row>
    <row r="117" spans="1:1" x14ac:dyDescent="0.25">
      <c r="A117" s="190"/>
    </row>
    <row r="118" spans="1:1" x14ac:dyDescent="0.25">
      <c r="A118" s="190"/>
    </row>
    <row r="119" spans="1:1" x14ac:dyDescent="0.25">
      <c r="A119" s="190"/>
    </row>
    <row r="120" spans="1:1" x14ac:dyDescent="0.25">
      <c r="A120" s="190"/>
    </row>
  </sheetData>
  <mergeCells count="3">
    <mergeCell ref="A1:H1"/>
    <mergeCell ref="A15:H15"/>
    <mergeCell ref="A29:H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2FED-BCE0-4861-B1B3-F8B8D0385F94}">
  <dimension ref="A1:L92"/>
  <sheetViews>
    <sheetView workbookViewId="0">
      <selection activeCell="A5" sqref="A5:A29"/>
    </sheetView>
  </sheetViews>
  <sheetFormatPr defaultRowHeight="15" x14ac:dyDescent="0.25"/>
  <cols>
    <col min="1" max="1" width="72.5703125" bestFit="1" customWidth="1"/>
    <col min="2" max="4" width="11.5703125" bestFit="1" customWidth="1"/>
    <col min="6" max="6" width="8.85546875" style="179" bestFit="1" customWidth="1"/>
    <col min="8" max="8" width="9.140625" style="179"/>
  </cols>
  <sheetData>
    <row r="1" spans="1:8" x14ac:dyDescent="0.25">
      <c r="A1" t="s">
        <v>201</v>
      </c>
      <c r="E1" s="230" t="s">
        <v>25</v>
      </c>
      <c r="F1" s="230"/>
      <c r="G1" s="230"/>
      <c r="H1" s="230"/>
    </row>
    <row r="2" spans="1:8" x14ac:dyDescent="0.25">
      <c r="A2" s="22" t="s">
        <v>55</v>
      </c>
      <c r="B2" t="s">
        <v>26</v>
      </c>
      <c r="C2" t="s">
        <v>27</v>
      </c>
      <c r="D2" t="s">
        <v>0</v>
      </c>
      <c r="E2" t="s">
        <v>28</v>
      </c>
      <c r="F2" s="179" t="s">
        <v>43</v>
      </c>
      <c r="G2" t="s">
        <v>0</v>
      </c>
      <c r="H2" s="179" t="s">
        <v>43</v>
      </c>
    </row>
    <row r="3" spans="1:8" x14ac:dyDescent="0.25">
      <c r="A3" s="22" t="s">
        <v>196</v>
      </c>
      <c r="B3" t="s">
        <v>1</v>
      </c>
      <c r="C3" t="s">
        <v>1</v>
      </c>
      <c r="D3" t="s">
        <v>29</v>
      </c>
      <c r="E3" t="s">
        <v>1</v>
      </c>
      <c r="F3" s="179" t="s">
        <v>44</v>
      </c>
      <c r="G3" t="s">
        <v>29</v>
      </c>
      <c r="H3" s="179" t="s">
        <v>44</v>
      </c>
    </row>
    <row r="5" spans="1:8" x14ac:dyDescent="0.25">
      <c r="A5" s="191" t="s">
        <v>31</v>
      </c>
      <c r="B5" s="59">
        <v>380200</v>
      </c>
      <c r="C5" s="59">
        <v>378500</v>
      </c>
      <c r="D5" s="59">
        <v>362900</v>
      </c>
      <c r="E5" s="197">
        <v>1700</v>
      </c>
      <c r="F5" s="179">
        <v>4.4999999999999997E-3</v>
      </c>
      <c r="G5" s="197">
        <v>17300</v>
      </c>
      <c r="H5" s="179">
        <v>4.7699999999999999E-2</v>
      </c>
    </row>
    <row r="6" spans="1:8" x14ac:dyDescent="0.25">
      <c r="A6" s="191" t="s">
        <v>203</v>
      </c>
      <c r="B6" s="59">
        <v>310100</v>
      </c>
      <c r="C6" s="59">
        <v>308800</v>
      </c>
      <c r="D6" s="59">
        <v>296100</v>
      </c>
      <c r="E6" s="197">
        <v>1300</v>
      </c>
      <c r="F6" s="179">
        <v>4.1999999999999997E-3</v>
      </c>
      <c r="G6" s="197">
        <v>14000</v>
      </c>
      <c r="H6" s="179">
        <v>4.7300000000000002E-2</v>
      </c>
    </row>
    <row r="7" spans="1:8" x14ac:dyDescent="0.25">
      <c r="A7" s="191" t="s">
        <v>204</v>
      </c>
      <c r="B7" s="59">
        <v>50200</v>
      </c>
      <c r="C7" s="59">
        <v>49900</v>
      </c>
      <c r="D7" s="59">
        <v>49300</v>
      </c>
      <c r="E7" s="197">
        <v>300</v>
      </c>
      <c r="F7" s="179">
        <v>6.0000000000000001E-3</v>
      </c>
      <c r="G7" s="197">
        <v>900</v>
      </c>
      <c r="H7" s="179">
        <v>1.83E-2</v>
      </c>
    </row>
    <row r="8" spans="1:8" x14ac:dyDescent="0.25">
      <c r="A8" s="191" t="s">
        <v>218</v>
      </c>
      <c r="B8" s="59">
        <v>330000</v>
      </c>
      <c r="C8" s="59">
        <v>328600</v>
      </c>
      <c r="D8" s="59">
        <v>313600</v>
      </c>
      <c r="E8" s="197">
        <v>1400</v>
      </c>
      <c r="F8" s="179">
        <v>4.3E-3</v>
      </c>
      <c r="G8" s="197">
        <v>16400</v>
      </c>
      <c r="H8" s="179">
        <v>5.2299999999999999E-2</v>
      </c>
    </row>
    <row r="9" spans="1:8" x14ac:dyDescent="0.25">
      <c r="A9" s="191" t="s">
        <v>219</v>
      </c>
      <c r="B9" s="59">
        <v>259900</v>
      </c>
      <c r="C9" s="59">
        <v>258900</v>
      </c>
      <c r="D9" s="59">
        <v>246800</v>
      </c>
      <c r="E9" s="197">
        <v>1000</v>
      </c>
      <c r="F9" s="179">
        <v>3.8999999999999998E-3</v>
      </c>
      <c r="G9" s="197">
        <v>13100</v>
      </c>
      <c r="H9" s="179">
        <v>5.3100000000000001E-2</v>
      </c>
    </row>
    <row r="10" spans="1:8" x14ac:dyDescent="0.25">
      <c r="A10" s="191" t="s">
        <v>205</v>
      </c>
      <c r="B10" s="59">
        <v>21800</v>
      </c>
      <c r="C10" s="59">
        <v>21500</v>
      </c>
      <c r="D10" s="59">
        <v>21300</v>
      </c>
      <c r="E10" s="197">
        <v>300</v>
      </c>
      <c r="F10" s="179">
        <v>1.4E-2</v>
      </c>
      <c r="G10" s="197">
        <v>500</v>
      </c>
      <c r="H10" s="179">
        <v>2.35E-2</v>
      </c>
    </row>
    <row r="11" spans="1:8" x14ac:dyDescent="0.25">
      <c r="A11" s="191" t="s">
        <v>211</v>
      </c>
      <c r="B11" s="59">
        <v>28400</v>
      </c>
      <c r="C11" s="59">
        <v>28400</v>
      </c>
      <c r="D11" s="59">
        <v>28000</v>
      </c>
      <c r="E11" s="197">
        <v>0</v>
      </c>
      <c r="F11" s="179">
        <v>0</v>
      </c>
      <c r="G11" s="197">
        <v>400</v>
      </c>
      <c r="H11" s="179">
        <v>1.43E-2</v>
      </c>
    </row>
    <row r="12" spans="1:8" x14ac:dyDescent="0.25">
      <c r="A12" s="191" t="s">
        <v>220</v>
      </c>
      <c r="B12" s="59">
        <v>68300</v>
      </c>
      <c r="C12" s="59">
        <v>68700</v>
      </c>
      <c r="D12" s="59">
        <v>67200</v>
      </c>
      <c r="E12" s="197">
        <v>-400</v>
      </c>
      <c r="F12" s="179">
        <v>-5.7999999999999996E-3</v>
      </c>
      <c r="G12" s="197">
        <v>1100</v>
      </c>
      <c r="H12" s="179">
        <v>1.6400000000000001E-2</v>
      </c>
    </row>
    <row r="13" spans="1:8" x14ac:dyDescent="0.25">
      <c r="A13" s="191" t="s">
        <v>221</v>
      </c>
      <c r="B13" s="59">
        <v>11200</v>
      </c>
      <c r="C13" s="59">
        <v>11100</v>
      </c>
      <c r="D13" s="59">
        <v>10700</v>
      </c>
      <c r="E13" s="197">
        <v>100</v>
      </c>
      <c r="F13" s="179">
        <v>8.9999999999999993E-3</v>
      </c>
      <c r="G13" s="197">
        <v>500</v>
      </c>
      <c r="H13" s="179">
        <v>4.6699999999999998E-2</v>
      </c>
    </row>
    <row r="14" spans="1:8" x14ac:dyDescent="0.25">
      <c r="A14" s="191" t="s">
        <v>224</v>
      </c>
      <c r="B14" s="59">
        <v>41100</v>
      </c>
      <c r="C14" s="59">
        <v>41300</v>
      </c>
      <c r="D14" s="59">
        <v>41100</v>
      </c>
      <c r="E14" s="197">
        <v>-200</v>
      </c>
      <c r="F14" s="179">
        <v>-4.7999999999999996E-3</v>
      </c>
      <c r="G14" s="197">
        <v>0</v>
      </c>
      <c r="H14" s="179">
        <v>0</v>
      </c>
    </row>
    <row r="15" spans="1:8" x14ac:dyDescent="0.25">
      <c r="A15" s="191" t="s">
        <v>229</v>
      </c>
      <c r="B15" s="59">
        <v>7700</v>
      </c>
      <c r="C15" s="59">
        <v>7700</v>
      </c>
      <c r="D15" s="59">
        <v>7600</v>
      </c>
      <c r="E15" s="197">
        <v>0</v>
      </c>
      <c r="F15" s="179">
        <v>0</v>
      </c>
      <c r="G15" s="197">
        <v>100</v>
      </c>
      <c r="H15" s="179">
        <v>1.32E-2</v>
      </c>
    </row>
    <row r="16" spans="1:8" x14ac:dyDescent="0.25">
      <c r="A16" s="191" t="s">
        <v>230</v>
      </c>
      <c r="B16" s="59">
        <v>16000</v>
      </c>
      <c r="C16" s="59">
        <v>16300</v>
      </c>
      <c r="D16" s="59">
        <v>15400</v>
      </c>
      <c r="E16" s="197">
        <v>-300</v>
      </c>
      <c r="F16" s="179">
        <v>-1.84E-2</v>
      </c>
      <c r="G16" s="197">
        <v>600</v>
      </c>
      <c r="H16" s="179">
        <v>3.9E-2</v>
      </c>
    </row>
    <row r="17" spans="1:8" x14ac:dyDescent="0.25">
      <c r="A17" s="191" t="s">
        <v>233</v>
      </c>
      <c r="B17" s="59">
        <v>7400</v>
      </c>
      <c r="C17" s="59">
        <v>7400</v>
      </c>
      <c r="D17" s="59">
        <v>6800</v>
      </c>
      <c r="E17" s="197">
        <v>0</v>
      </c>
      <c r="F17" s="179">
        <v>0</v>
      </c>
      <c r="G17" s="197">
        <v>600</v>
      </c>
      <c r="H17" s="179">
        <v>8.8200000000000001E-2</v>
      </c>
    </row>
    <row r="18" spans="1:8" x14ac:dyDescent="0.25">
      <c r="A18" s="191" t="s">
        <v>234</v>
      </c>
      <c r="B18" s="59">
        <v>16400</v>
      </c>
      <c r="C18" s="59">
        <v>16300</v>
      </c>
      <c r="D18" s="59">
        <v>16000</v>
      </c>
      <c r="E18" s="197">
        <v>100</v>
      </c>
      <c r="F18" s="179">
        <v>6.1000000000000004E-3</v>
      </c>
      <c r="G18" s="197">
        <v>400</v>
      </c>
      <c r="H18" s="179">
        <v>2.5000000000000001E-2</v>
      </c>
    </row>
    <row r="19" spans="1:8" x14ac:dyDescent="0.25">
      <c r="A19" s="191" t="s">
        <v>238</v>
      </c>
      <c r="B19" s="59">
        <v>57900</v>
      </c>
      <c r="C19" s="59">
        <v>58800</v>
      </c>
      <c r="D19" s="59">
        <v>56700</v>
      </c>
      <c r="E19" s="197">
        <v>-900</v>
      </c>
      <c r="F19" s="179">
        <v>-1.5299999999999999E-2</v>
      </c>
      <c r="G19" s="197">
        <v>1200</v>
      </c>
      <c r="H19" s="179">
        <v>2.12E-2</v>
      </c>
    </row>
    <row r="20" spans="1:8" x14ac:dyDescent="0.25">
      <c r="A20" s="191" t="s">
        <v>277</v>
      </c>
      <c r="B20" s="59">
        <v>25200</v>
      </c>
      <c r="C20" s="59">
        <v>26100</v>
      </c>
      <c r="D20" s="59">
        <v>25700</v>
      </c>
      <c r="E20" s="197">
        <v>-900</v>
      </c>
      <c r="F20" s="179">
        <v>-3.4500000000000003E-2</v>
      </c>
      <c r="G20" s="197">
        <v>-500</v>
      </c>
      <c r="H20" s="179">
        <v>-1.95E-2</v>
      </c>
    </row>
    <row r="21" spans="1:8" x14ac:dyDescent="0.25">
      <c r="A21" s="191" t="s">
        <v>246</v>
      </c>
      <c r="B21" s="59">
        <v>43300</v>
      </c>
      <c r="C21" s="59">
        <v>43000</v>
      </c>
      <c r="D21" s="59">
        <v>42800</v>
      </c>
      <c r="E21" s="197">
        <v>300</v>
      </c>
      <c r="F21" s="179">
        <v>7.0000000000000001E-3</v>
      </c>
      <c r="G21" s="197">
        <v>500</v>
      </c>
      <c r="H21" s="179">
        <v>1.17E-2</v>
      </c>
    </row>
    <row r="22" spans="1:8" x14ac:dyDescent="0.25">
      <c r="A22" s="191" t="s">
        <v>252</v>
      </c>
      <c r="B22" s="59">
        <v>51500</v>
      </c>
      <c r="C22" s="59">
        <v>49500</v>
      </c>
      <c r="D22" s="59">
        <v>42700</v>
      </c>
      <c r="E22" s="197">
        <v>2000</v>
      </c>
      <c r="F22" s="179">
        <v>4.0399999999999998E-2</v>
      </c>
      <c r="G22" s="197">
        <v>8800</v>
      </c>
      <c r="H22" s="179">
        <v>0.20610000000000001</v>
      </c>
    </row>
    <row r="23" spans="1:8" x14ac:dyDescent="0.25">
      <c r="A23" s="191" t="s">
        <v>255</v>
      </c>
      <c r="B23" s="59">
        <v>46400</v>
      </c>
      <c r="C23" s="59">
        <v>44500</v>
      </c>
      <c r="D23" s="59">
        <v>37900</v>
      </c>
      <c r="E23" s="197">
        <v>1900</v>
      </c>
      <c r="F23" s="179">
        <v>4.2700000000000002E-2</v>
      </c>
      <c r="G23" s="197">
        <v>8500</v>
      </c>
      <c r="H23" s="179">
        <v>0.2243</v>
      </c>
    </row>
    <row r="24" spans="1:8" x14ac:dyDescent="0.25">
      <c r="A24" s="191" t="s">
        <v>257</v>
      </c>
      <c r="B24" s="59">
        <v>37800</v>
      </c>
      <c r="C24" s="59">
        <v>36400</v>
      </c>
      <c r="D24" s="59">
        <v>31900</v>
      </c>
      <c r="E24" s="197">
        <v>1400</v>
      </c>
      <c r="F24" s="179">
        <v>3.85E-2</v>
      </c>
      <c r="G24" s="197">
        <v>5900</v>
      </c>
      <c r="H24" s="179">
        <v>0.185</v>
      </c>
    </row>
    <row r="25" spans="1:8" x14ac:dyDescent="0.25">
      <c r="A25" s="191" t="s">
        <v>258</v>
      </c>
      <c r="B25" s="59">
        <v>15100</v>
      </c>
      <c r="C25" s="59">
        <v>15200</v>
      </c>
      <c r="D25" s="59">
        <v>14600</v>
      </c>
      <c r="E25" s="197">
        <v>-100</v>
      </c>
      <c r="F25" s="179">
        <v>-6.6E-3</v>
      </c>
      <c r="G25" s="197">
        <v>500</v>
      </c>
      <c r="H25" s="179">
        <v>3.4200000000000001E-2</v>
      </c>
    </row>
    <row r="26" spans="1:8" x14ac:dyDescent="0.25">
      <c r="A26" s="191" t="s">
        <v>261</v>
      </c>
      <c r="B26" s="59">
        <v>70100</v>
      </c>
      <c r="C26" s="59">
        <v>69700</v>
      </c>
      <c r="D26" s="59">
        <v>66800</v>
      </c>
      <c r="E26" s="197">
        <v>400</v>
      </c>
      <c r="F26" s="179">
        <v>5.7000000000000002E-3</v>
      </c>
      <c r="G26" s="197">
        <v>3300</v>
      </c>
      <c r="H26" s="179">
        <v>4.9399999999999999E-2</v>
      </c>
    </row>
    <row r="27" spans="1:8" x14ac:dyDescent="0.25">
      <c r="A27" s="191" t="s">
        <v>262</v>
      </c>
      <c r="B27" s="59">
        <v>11700</v>
      </c>
      <c r="C27" s="59">
        <v>11600</v>
      </c>
      <c r="D27" s="59">
        <v>11800</v>
      </c>
      <c r="E27" s="197">
        <v>100</v>
      </c>
      <c r="F27" s="179">
        <v>8.6E-3</v>
      </c>
      <c r="G27" s="197">
        <v>-100</v>
      </c>
      <c r="H27" s="179">
        <v>-8.5000000000000006E-3</v>
      </c>
    </row>
    <row r="28" spans="1:8" x14ac:dyDescent="0.25">
      <c r="A28" s="191" t="s">
        <v>263</v>
      </c>
      <c r="B28" s="59">
        <v>30200</v>
      </c>
      <c r="C28" s="59">
        <v>29900</v>
      </c>
      <c r="D28" s="59">
        <v>27000</v>
      </c>
      <c r="E28" s="197">
        <v>300</v>
      </c>
      <c r="F28" s="179">
        <v>0.01</v>
      </c>
      <c r="G28" s="197">
        <v>3200</v>
      </c>
      <c r="H28" s="179">
        <v>0.11849999999999999</v>
      </c>
    </row>
    <row r="29" spans="1:8" x14ac:dyDescent="0.25">
      <c r="A29" s="191" t="s">
        <v>266</v>
      </c>
      <c r="B29" s="59">
        <v>28200</v>
      </c>
      <c r="C29" s="59">
        <v>28200</v>
      </c>
      <c r="D29" s="59">
        <v>28000</v>
      </c>
      <c r="E29" s="197">
        <v>0</v>
      </c>
      <c r="F29" s="179">
        <v>0</v>
      </c>
      <c r="G29" s="197">
        <v>200</v>
      </c>
      <c r="H29" s="179">
        <v>7.1000000000000004E-3</v>
      </c>
    </row>
    <row r="31" spans="1:8" x14ac:dyDescent="0.25">
      <c r="A31" t="s">
        <v>66</v>
      </c>
    </row>
    <row r="35" spans="5:8" x14ac:dyDescent="0.25">
      <c r="E35" s="191"/>
    </row>
    <row r="36" spans="5:8" x14ac:dyDescent="0.25">
      <c r="E36" s="191"/>
    </row>
    <row r="37" spans="5:8" x14ac:dyDescent="0.25">
      <c r="E37" s="191"/>
    </row>
    <row r="38" spans="5:8" s="191" customFormat="1" x14ac:dyDescent="0.25">
      <c r="F38" s="179"/>
      <c r="H38" s="179"/>
    </row>
    <row r="39" spans="5:8" s="191" customFormat="1" x14ac:dyDescent="0.25">
      <c r="F39" s="179"/>
      <c r="H39" s="179"/>
    </row>
    <row r="41" spans="5:8" x14ac:dyDescent="0.25">
      <c r="E41" s="191"/>
    </row>
    <row r="42" spans="5:8" x14ac:dyDescent="0.25">
      <c r="E42" s="191"/>
    </row>
    <row r="43" spans="5:8" x14ac:dyDescent="0.25">
      <c r="E43" s="191"/>
    </row>
    <row r="44" spans="5:8" x14ac:dyDescent="0.25">
      <c r="E44" s="191"/>
    </row>
    <row r="45" spans="5:8" x14ac:dyDescent="0.25">
      <c r="E45" s="191"/>
    </row>
    <row r="46" spans="5:8" x14ac:dyDescent="0.25">
      <c r="E46" s="191"/>
    </row>
    <row r="50" spans="2:8" s="191" customFormat="1" x14ac:dyDescent="0.25">
      <c r="F50" s="179"/>
      <c r="H50" s="179"/>
    </row>
    <row r="51" spans="2:8" x14ac:dyDescent="0.25">
      <c r="B51" s="179"/>
      <c r="D51" s="179"/>
      <c r="E51" s="191"/>
    </row>
    <row r="52" spans="2:8" x14ac:dyDescent="0.25">
      <c r="B52" s="179"/>
      <c r="D52" s="179"/>
    </row>
    <row r="53" spans="2:8" x14ac:dyDescent="0.25">
      <c r="B53" s="179"/>
      <c r="D53" s="179"/>
    </row>
    <row r="54" spans="2:8" x14ac:dyDescent="0.25">
      <c r="B54" s="179"/>
      <c r="D54" s="179"/>
      <c r="E54" s="191"/>
    </row>
    <row r="55" spans="2:8" x14ac:dyDescent="0.25">
      <c r="B55" s="179"/>
      <c r="E55" s="191"/>
    </row>
    <row r="56" spans="2:8" x14ac:dyDescent="0.25">
      <c r="B56" s="179"/>
      <c r="E56" s="191"/>
    </row>
    <row r="57" spans="2:8" x14ac:dyDescent="0.25">
      <c r="B57" s="179"/>
      <c r="E57" s="191"/>
    </row>
    <row r="58" spans="2:8" x14ac:dyDescent="0.25">
      <c r="B58" s="179"/>
      <c r="E58" s="191"/>
    </row>
    <row r="59" spans="2:8" x14ac:dyDescent="0.25">
      <c r="B59" s="179"/>
      <c r="E59" s="191"/>
    </row>
    <row r="60" spans="2:8" x14ac:dyDescent="0.25">
      <c r="E60" s="191"/>
    </row>
    <row r="61" spans="2:8" x14ac:dyDescent="0.25">
      <c r="E61" s="191"/>
    </row>
    <row r="63" spans="2:8" x14ac:dyDescent="0.25">
      <c r="E63" s="191"/>
    </row>
    <row r="64" spans="2:8" x14ac:dyDescent="0.25">
      <c r="E64" s="191"/>
    </row>
    <row r="65" spans="4:12" x14ac:dyDescent="0.25">
      <c r="E65" s="191"/>
    </row>
    <row r="66" spans="4:12" x14ac:dyDescent="0.25">
      <c r="E66" s="179"/>
      <c r="F66" s="191"/>
      <c r="G66" s="179"/>
      <c r="H66" s="191"/>
      <c r="I66" s="191"/>
      <c r="J66" s="191"/>
      <c r="K66" s="191"/>
      <c r="L66" s="191"/>
    </row>
    <row r="67" spans="4:12" x14ac:dyDescent="0.25">
      <c r="D67" s="191" t="s">
        <v>276</v>
      </c>
    </row>
    <row r="68" spans="4:12" x14ac:dyDescent="0.25">
      <c r="E68" s="191"/>
    </row>
    <row r="69" spans="4:12" x14ac:dyDescent="0.25">
      <c r="E69" s="191"/>
    </row>
    <row r="71" spans="4:12" x14ac:dyDescent="0.25">
      <c r="E71" s="191"/>
    </row>
    <row r="72" spans="4:12" x14ac:dyDescent="0.25">
      <c r="E72" s="191"/>
    </row>
    <row r="73" spans="4:12" x14ac:dyDescent="0.25">
      <c r="E73" s="191"/>
    </row>
    <row r="74" spans="4:12" x14ac:dyDescent="0.25">
      <c r="E74" s="191"/>
    </row>
    <row r="75" spans="4:12" x14ac:dyDescent="0.25">
      <c r="E75" s="191"/>
    </row>
    <row r="77" spans="4:12" x14ac:dyDescent="0.25">
      <c r="E77" s="191"/>
    </row>
    <row r="78" spans="4:12" x14ac:dyDescent="0.25">
      <c r="E78" s="191"/>
    </row>
    <row r="80" spans="4:12" x14ac:dyDescent="0.25">
      <c r="E80" s="191"/>
    </row>
    <row r="83" spans="5:5" x14ac:dyDescent="0.25">
      <c r="E83" s="191"/>
    </row>
    <row r="84" spans="5:5" x14ac:dyDescent="0.25">
      <c r="E84" s="191"/>
    </row>
    <row r="88" spans="5:5" x14ac:dyDescent="0.25">
      <c r="E88" s="191"/>
    </row>
    <row r="89" spans="5:5" x14ac:dyDescent="0.25">
      <c r="E89" s="191"/>
    </row>
    <row r="91" spans="5:5" x14ac:dyDescent="0.25">
      <c r="E91" s="191"/>
    </row>
    <row r="92" spans="5:5" x14ac:dyDescent="0.25">
      <c r="E92" s="191"/>
    </row>
  </sheetData>
  <mergeCells count="1">
    <mergeCell ref="E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6DBD-88B7-4828-AD4E-E5426E7B8D4D}">
  <dimension ref="A1:H45"/>
  <sheetViews>
    <sheetView workbookViewId="0">
      <selection activeCell="G5" activeCellId="1" sqref="E5:E28 G5:G28"/>
    </sheetView>
  </sheetViews>
  <sheetFormatPr defaultRowHeight="15" x14ac:dyDescent="0.25"/>
  <cols>
    <col min="1" max="1" width="87.7109375" bestFit="1" customWidth="1"/>
    <col min="2" max="4" width="11.5703125" bestFit="1" customWidth="1"/>
    <col min="6" max="6" width="9.140625" style="179"/>
    <col min="8" max="8" width="9.140625" style="179"/>
  </cols>
  <sheetData>
    <row r="1" spans="1:8" x14ac:dyDescent="0.25">
      <c r="A1" t="s">
        <v>201</v>
      </c>
      <c r="E1" s="230" t="s">
        <v>25</v>
      </c>
      <c r="F1" s="230"/>
      <c r="G1" s="230"/>
      <c r="H1" s="230"/>
    </row>
    <row r="2" spans="1:8" x14ac:dyDescent="0.25">
      <c r="A2" s="22" t="s">
        <v>55</v>
      </c>
      <c r="B2" t="s">
        <v>26</v>
      </c>
      <c r="C2" t="s">
        <v>27</v>
      </c>
      <c r="D2" t="s">
        <v>0</v>
      </c>
      <c r="E2" t="s">
        <v>28</v>
      </c>
      <c r="F2" s="179" t="s">
        <v>43</v>
      </c>
      <c r="G2" t="s">
        <v>0</v>
      </c>
      <c r="H2" s="179" t="s">
        <v>43</v>
      </c>
    </row>
    <row r="3" spans="1:8" x14ac:dyDescent="0.25">
      <c r="A3" s="22" t="s">
        <v>38</v>
      </c>
      <c r="B3" t="s">
        <v>1</v>
      </c>
      <c r="C3" t="s">
        <v>1</v>
      </c>
      <c r="D3" t="s">
        <v>29</v>
      </c>
      <c r="E3" t="s">
        <v>1</v>
      </c>
      <c r="F3" s="179" t="s">
        <v>44</v>
      </c>
      <c r="G3" t="s">
        <v>29</v>
      </c>
      <c r="H3" s="179" t="s">
        <v>44</v>
      </c>
    </row>
    <row r="5" spans="1:8" x14ac:dyDescent="0.25">
      <c r="A5" s="191" t="s">
        <v>31</v>
      </c>
      <c r="B5" s="59">
        <v>394500</v>
      </c>
      <c r="C5" s="59">
        <v>397900</v>
      </c>
      <c r="D5" s="59">
        <v>394800</v>
      </c>
      <c r="E5" s="197">
        <v>-3400</v>
      </c>
      <c r="F5" s="179">
        <v>-8.5000000000000006E-3</v>
      </c>
      <c r="G5" s="197">
        <v>-300</v>
      </c>
      <c r="H5" s="179">
        <v>-8.0000000000000004E-4</v>
      </c>
    </row>
    <row r="6" spans="1:8" x14ac:dyDescent="0.25">
      <c r="A6" s="191" t="s">
        <v>203</v>
      </c>
      <c r="B6" s="59">
        <v>316200</v>
      </c>
      <c r="C6" s="59">
        <v>320100</v>
      </c>
      <c r="D6" s="59">
        <v>312400</v>
      </c>
      <c r="E6" s="197">
        <v>-3900</v>
      </c>
      <c r="F6" s="179">
        <v>-1.2200000000000001E-2</v>
      </c>
      <c r="G6" s="197">
        <v>3800</v>
      </c>
      <c r="H6" s="179">
        <v>1.2200000000000001E-2</v>
      </c>
    </row>
    <row r="7" spans="1:8" x14ac:dyDescent="0.25">
      <c r="A7" s="191" t="s">
        <v>204</v>
      </c>
      <c r="B7" s="59">
        <v>48500</v>
      </c>
      <c r="C7" s="59">
        <v>48400</v>
      </c>
      <c r="D7" s="59">
        <v>48000</v>
      </c>
      <c r="E7" s="197">
        <v>100</v>
      </c>
      <c r="F7" s="179">
        <v>2.0999999999999999E-3</v>
      </c>
      <c r="G7" s="197">
        <v>500</v>
      </c>
      <c r="H7" s="179">
        <v>1.04E-2</v>
      </c>
    </row>
    <row r="8" spans="1:8" x14ac:dyDescent="0.25">
      <c r="A8" s="191" t="s">
        <v>218</v>
      </c>
      <c r="B8" s="59">
        <v>346000</v>
      </c>
      <c r="C8" s="59">
        <v>349500</v>
      </c>
      <c r="D8" s="59">
        <v>346800</v>
      </c>
      <c r="E8" s="197">
        <v>-3500</v>
      </c>
      <c r="F8" s="179">
        <v>-0.01</v>
      </c>
      <c r="G8" s="197">
        <v>-800</v>
      </c>
      <c r="H8" s="179">
        <v>-2.3E-3</v>
      </c>
    </row>
    <row r="9" spans="1:8" x14ac:dyDescent="0.25">
      <c r="A9" s="191" t="s">
        <v>219</v>
      </c>
      <c r="B9" s="59">
        <v>267700</v>
      </c>
      <c r="C9" s="59">
        <v>271700</v>
      </c>
      <c r="D9" s="59">
        <v>264400</v>
      </c>
      <c r="E9" s="197">
        <v>-4000</v>
      </c>
      <c r="F9" s="179">
        <v>-1.47E-2</v>
      </c>
      <c r="G9" s="197">
        <v>3300</v>
      </c>
      <c r="H9" s="179">
        <v>1.2500000000000001E-2</v>
      </c>
    </row>
    <row r="10" spans="1:8" x14ac:dyDescent="0.25">
      <c r="A10" s="191" t="s">
        <v>205</v>
      </c>
      <c r="B10" s="59">
        <v>16400</v>
      </c>
      <c r="C10" s="59">
        <v>16300</v>
      </c>
      <c r="D10" s="59">
        <v>16700</v>
      </c>
      <c r="E10" s="197">
        <v>100</v>
      </c>
      <c r="F10" s="179">
        <v>6.1000000000000004E-3</v>
      </c>
      <c r="G10" s="197">
        <v>-300</v>
      </c>
      <c r="H10" s="179">
        <v>-1.7999999999999999E-2</v>
      </c>
    </row>
    <row r="11" spans="1:8" x14ac:dyDescent="0.25">
      <c r="A11" s="191" t="s">
        <v>211</v>
      </c>
      <c r="B11" s="59">
        <v>32100</v>
      </c>
      <c r="C11" s="59">
        <v>32100</v>
      </c>
      <c r="D11" s="59">
        <v>31300</v>
      </c>
      <c r="E11" s="197">
        <v>0</v>
      </c>
      <c r="F11" s="179">
        <v>0</v>
      </c>
      <c r="G11" s="197">
        <v>800</v>
      </c>
      <c r="H11" s="179">
        <v>2.5600000000000001E-2</v>
      </c>
    </row>
    <row r="12" spans="1:8" x14ac:dyDescent="0.25">
      <c r="A12" s="191" t="s">
        <v>220</v>
      </c>
      <c r="B12" s="59">
        <v>74800</v>
      </c>
      <c r="C12" s="59">
        <v>75200</v>
      </c>
      <c r="D12" s="59">
        <v>73300</v>
      </c>
      <c r="E12" s="197">
        <v>-400</v>
      </c>
      <c r="F12" s="179">
        <v>-5.3E-3</v>
      </c>
      <c r="G12" s="197">
        <v>1500</v>
      </c>
      <c r="H12" s="179">
        <v>2.0500000000000001E-2</v>
      </c>
    </row>
    <row r="13" spans="1:8" x14ac:dyDescent="0.25">
      <c r="A13" s="191" t="s">
        <v>221</v>
      </c>
      <c r="B13" s="59">
        <v>15400</v>
      </c>
      <c r="C13" s="59">
        <v>15300</v>
      </c>
      <c r="D13" s="59">
        <v>14600</v>
      </c>
      <c r="E13" s="197">
        <v>100</v>
      </c>
      <c r="F13" s="179">
        <v>6.4999999999999997E-3</v>
      </c>
      <c r="G13" s="197">
        <v>800</v>
      </c>
      <c r="H13" s="179">
        <v>5.4800000000000001E-2</v>
      </c>
    </row>
    <row r="14" spans="1:8" x14ac:dyDescent="0.25">
      <c r="A14" s="191" t="s">
        <v>224</v>
      </c>
      <c r="B14" s="59">
        <v>43100</v>
      </c>
      <c r="C14" s="59">
        <v>43200</v>
      </c>
      <c r="D14" s="59">
        <v>42200</v>
      </c>
      <c r="E14" s="197">
        <v>-100</v>
      </c>
      <c r="F14" s="179">
        <v>-2.3E-3</v>
      </c>
      <c r="G14" s="197">
        <v>900</v>
      </c>
      <c r="H14" s="179">
        <v>2.1299999999999999E-2</v>
      </c>
    </row>
    <row r="15" spans="1:8" x14ac:dyDescent="0.25">
      <c r="A15" s="191" t="s">
        <v>230</v>
      </c>
      <c r="B15" s="59">
        <v>16300</v>
      </c>
      <c r="C15" s="59">
        <v>16700</v>
      </c>
      <c r="D15" s="59">
        <v>16500</v>
      </c>
      <c r="E15" s="197">
        <v>-400</v>
      </c>
      <c r="F15" s="179">
        <v>-2.4E-2</v>
      </c>
      <c r="G15" s="197">
        <v>-200</v>
      </c>
      <c r="H15" s="179">
        <v>-1.21E-2</v>
      </c>
    </row>
    <row r="16" spans="1:8" x14ac:dyDescent="0.25">
      <c r="A16" s="191" t="s">
        <v>233</v>
      </c>
      <c r="B16" s="59">
        <v>5100</v>
      </c>
      <c r="C16" s="59">
        <v>5100</v>
      </c>
      <c r="D16" s="59">
        <v>4800</v>
      </c>
      <c r="E16" s="197">
        <v>0</v>
      </c>
      <c r="F16" s="179">
        <v>0</v>
      </c>
      <c r="G16" s="197">
        <v>300</v>
      </c>
      <c r="H16" s="179">
        <v>6.25E-2</v>
      </c>
    </row>
    <row r="17" spans="1:8" x14ac:dyDescent="0.25">
      <c r="A17" s="191" t="s">
        <v>234</v>
      </c>
      <c r="B17" s="59">
        <v>34100</v>
      </c>
      <c r="C17" s="59">
        <v>34900</v>
      </c>
      <c r="D17" s="59">
        <v>32500</v>
      </c>
      <c r="E17" s="197">
        <v>-800</v>
      </c>
      <c r="F17" s="179">
        <v>-2.29E-2</v>
      </c>
      <c r="G17" s="197">
        <v>1600</v>
      </c>
      <c r="H17" s="179">
        <v>4.9200000000000001E-2</v>
      </c>
    </row>
    <row r="18" spans="1:8" x14ac:dyDescent="0.25">
      <c r="A18" s="191" t="s">
        <v>278</v>
      </c>
      <c r="B18" s="59">
        <v>7500</v>
      </c>
      <c r="C18" s="59">
        <v>7500</v>
      </c>
      <c r="D18" s="59">
        <v>7300</v>
      </c>
      <c r="E18" s="197">
        <v>0</v>
      </c>
      <c r="F18" s="179">
        <v>0</v>
      </c>
      <c r="G18" s="197">
        <v>200</v>
      </c>
      <c r="H18" s="179">
        <v>2.7400000000000001E-2</v>
      </c>
    </row>
    <row r="19" spans="1:8" x14ac:dyDescent="0.25">
      <c r="A19" s="191" t="s">
        <v>238</v>
      </c>
      <c r="B19" s="59">
        <v>49500</v>
      </c>
      <c r="C19" s="59">
        <v>51700</v>
      </c>
      <c r="D19" s="59">
        <v>52100</v>
      </c>
      <c r="E19" s="197">
        <v>-2200</v>
      </c>
      <c r="F19" s="179">
        <v>-4.2599999999999999E-2</v>
      </c>
      <c r="G19" s="197">
        <v>-2600</v>
      </c>
      <c r="H19" s="179">
        <v>-4.99E-2</v>
      </c>
    </row>
    <row r="20" spans="1:8" x14ac:dyDescent="0.25">
      <c r="A20" s="191" t="s">
        <v>277</v>
      </c>
      <c r="B20" s="59">
        <v>27600</v>
      </c>
      <c r="C20" s="59">
        <v>29100</v>
      </c>
      <c r="D20" s="59">
        <v>30000</v>
      </c>
      <c r="E20" s="197">
        <v>-1500</v>
      </c>
      <c r="F20" s="179">
        <v>-5.1499999999999997E-2</v>
      </c>
      <c r="G20" s="197">
        <v>-2400</v>
      </c>
      <c r="H20" s="179">
        <v>-0.08</v>
      </c>
    </row>
    <row r="21" spans="1:8" x14ac:dyDescent="0.25">
      <c r="A21" s="191" t="s">
        <v>246</v>
      </c>
      <c r="B21" s="59">
        <v>50400</v>
      </c>
      <c r="C21" s="59">
        <v>50800</v>
      </c>
      <c r="D21" s="59">
        <v>51500</v>
      </c>
      <c r="E21" s="197">
        <v>-400</v>
      </c>
      <c r="F21" s="179">
        <v>-7.9000000000000008E-3</v>
      </c>
      <c r="G21" s="197">
        <v>-1100</v>
      </c>
      <c r="H21" s="179">
        <v>-2.1399999999999999E-2</v>
      </c>
    </row>
    <row r="22" spans="1:8" x14ac:dyDescent="0.25">
      <c r="A22" s="191" t="s">
        <v>252</v>
      </c>
      <c r="B22" s="59">
        <v>37600</v>
      </c>
      <c r="C22" s="59">
        <v>37700</v>
      </c>
      <c r="D22" s="59">
        <v>34700</v>
      </c>
      <c r="E22" s="197">
        <v>-100</v>
      </c>
      <c r="F22" s="179">
        <v>-2.7000000000000001E-3</v>
      </c>
      <c r="G22" s="197">
        <v>2900</v>
      </c>
      <c r="H22" s="179">
        <v>8.3599999999999994E-2</v>
      </c>
    </row>
    <row r="23" spans="1:8" x14ac:dyDescent="0.25">
      <c r="A23" s="191" t="s">
        <v>257</v>
      </c>
      <c r="B23" s="59">
        <v>31500</v>
      </c>
      <c r="C23" s="59">
        <v>31600</v>
      </c>
      <c r="D23" s="59">
        <v>30000</v>
      </c>
      <c r="E23" s="197">
        <v>-100</v>
      </c>
      <c r="F23" s="179">
        <v>-3.2000000000000002E-3</v>
      </c>
      <c r="G23" s="197">
        <v>1500</v>
      </c>
      <c r="H23" s="179">
        <v>0.05</v>
      </c>
    </row>
    <row r="24" spans="1:8" x14ac:dyDescent="0.25">
      <c r="A24" s="191" t="s">
        <v>258</v>
      </c>
      <c r="B24" s="59">
        <v>16200</v>
      </c>
      <c r="C24" s="59">
        <v>16300</v>
      </c>
      <c r="D24" s="59">
        <v>15500</v>
      </c>
      <c r="E24" s="197">
        <v>-100</v>
      </c>
      <c r="F24" s="179">
        <v>-6.1000000000000004E-3</v>
      </c>
      <c r="G24" s="197">
        <v>700</v>
      </c>
      <c r="H24" s="179">
        <v>4.5199999999999997E-2</v>
      </c>
    </row>
    <row r="25" spans="1:8" x14ac:dyDescent="0.25">
      <c r="A25" s="191" t="s">
        <v>261</v>
      </c>
      <c r="B25" s="59">
        <v>78300</v>
      </c>
      <c r="C25" s="59">
        <v>77800</v>
      </c>
      <c r="D25" s="59">
        <v>82400</v>
      </c>
      <c r="E25" s="197">
        <v>500</v>
      </c>
      <c r="F25" s="179">
        <v>6.4000000000000003E-3</v>
      </c>
      <c r="G25" s="197">
        <v>-4100</v>
      </c>
      <c r="H25" s="179">
        <v>-4.9799999999999997E-2</v>
      </c>
    </row>
    <row r="26" spans="1:8" x14ac:dyDescent="0.25">
      <c r="A26" s="191" t="s">
        <v>262</v>
      </c>
      <c r="B26" s="59">
        <v>11000</v>
      </c>
      <c r="C26" s="59">
        <v>11000</v>
      </c>
      <c r="D26" s="59">
        <v>11200</v>
      </c>
      <c r="E26" s="197">
        <v>0</v>
      </c>
      <c r="F26" s="179">
        <v>0</v>
      </c>
      <c r="G26" s="197">
        <v>-200</v>
      </c>
      <c r="H26" s="179">
        <v>-1.7899999999999999E-2</v>
      </c>
    </row>
    <row r="27" spans="1:8" x14ac:dyDescent="0.25">
      <c r="A27" s="191" t="s">
        <v>263</v>
      </c>
      <c r="B27" s="59">
        <v>33400</v>
      </c>
      <c r="C27" s="59">
        <v>32800</v>
      </c>
      <c r="D27" s="59">
        <v>34400</v>
      </c>
      <c r="E27" s="197">
        <v>600</v>
      </c>
      <c r="F27" s="179">
        <v>1.83E-2</v>
      </c>
      <c r="G27" s="197">
        <v>-1000</v>
      </c>
      <c r="H27" s="179">
        <v>-2.9100000000000001E-2</v>
      </c>
    </row>
    <row r="28" spans="1:8" x14ac:dyDescent="0.25">
      <c r="A28" s="191" t="s">
        <v>266</v>
      </c>
      <c r="B28" s="59">
        <v>33900</v>
      </c>
      <c r="C28" s="59">
        <v>34000</v>
      </c>
      <c r="D28" s="59">
        <v>36800</v>
      </c>
      <c r="E28" s="197">
        <v>-100</v>
      </c>
      <c r="F28" s="179">
        <v>-2.8999999999999998E-3</v>
      </c>
      <c r="G28" s="197">
        <v>-2900</v>
      </c>
      <c r="H28" s="179">
        <v>-7.8799999999999995E-2</v>
      </c>
    </row>
    <row r="30" spans="1:8" x14ac:dyDescent="0.25">
      <c r="A30" t="s">
        <v>66</v>
      </c>
    </row>
    <row r="45" spans="6:8" s="191" customFormat="1" x14ac:dyDescent="0.25">
      <c r="F45" s="179"/>
      <c r="H45" s="179"/>
    </row>
  </sheetData>
  <mergeCells count="1">
    <mergeCell ref="E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D96B-8F5F-478F-9850-085894558080}">
  <dimension ref="A1:H53"/>
  <sheetViews>
    <sheetView workbookViewId="0">
      <selection activeCell="G5" activeCellId="1" sqref="E5:E30 G5:G30"/>
    </sheetView>
  </sheetViews>
  <sheetFormatPr defaultRowHeight="15" x14ac:dyDescent="0.25"/>
  <cols>
    <col min="1" max="1" width="72.5703125" bestFit="1" customWidth="1"/>
    <col min="2" max="4" width="11.5703125" bestFit="1" customWidth="1"/>
    <col min="5" max="5" width="7.85546875" bestFit="1" customWidth="1"/>
    <col min="6" max="6" width="8.85546875" style="179" bestFit="1" customWidth="1"/>
    <col min="7" max="7" width="7.5703125" bestFit="1" customWidth="1"/>
    <col min="8" max="8" width="8.85546875" style="179" bestFit="1" customWidth="1"/>
  </cols>
  <sheetData>
    <row r="1" spans="1:8" x14ac:dyDescent="0.25">
      <c r="A1" t="s">
        <v>201</v>
      </c>
      <c r="E1" s="230" t="s">
        <v>25</v>
      </c>
      <c r="F1" s="230"/>
      <c r="G1" s="230"/>
      <c r="H1" s="230"/>
    </row>
    <row r="2" spans="1:8" x14ac:dyDescent="0.25">
      <c r="A2" s="22" t="s">
        <v>55</v>
      </c>
      <c r="B2" t="s">
        <v>26</v>
      </c>
      <c r="C2" t="s">
        <v>27</v>
      </c>
      <c r="D2" t="s">
        <v>0</v>
      </c>
      <c r="E2" t="s">
        <v>28</v>
      </c>
      <c r="F2" s="179" t="s">
        <v>43</v>
      </c>
      <c r="G2" t="s">
        <v>0</v>
      </c>
      <c r="H2" s="179" t="s">
        <v>43</v>
      </c>
    </row>
    <row r="3" spans="1:8" x14ac:dyDescent="0.25">
      <c r="A3" s="22" t="s">
        <v>197</v>
      </c>
      <c r="B3" t="s">
        <v>1</v>
      </c>
      <c r="C3" t="s">
        <v>1</v>
      </c>
      <c r="D3" t="s">
        <v>29</v>
      </c>
      <c r="E3" t="s">
        <v>1</v>
      </c>
      <c r="F3" s="179" t="s">
        <v>44</v>
      </c>
      <c r="G3" t="s">
        <v>29</v>
      </c>
      <c r="H3" s="179" t="s">
        <v>44</v>
      </c>
    </row>
    <row r="5" spans="1:8" x14ac:dyDescent="0.25">
      <c r="A5" s="191" t="s">
        <v>31</v>
      </c>
      <c r="B5" s="59">
        <v>436600</v>
      </c>
      <c r="C5" s="59">
        <v>436400</v>
      </c>
      <c r="D5" s="59">
        <v>422300</v>
      </c>
      <c r="E5" s="197">
        <v>200</v>
      </c>
      <c r="F5" s="179">
        <v>5.0000000000000001E-4</v>
      </c>
      <c r="G5" s="197">
        <v>14300</v>
      </c>
      <c r="H5" s="179">
        <v>3.39E-2</v>
      </c>
    </row>
    <row r="6" spans="1:8" x14ac:dyDescent="0.25">
      <c r="A6" s="191" t="s">
        <v>203</v>
      </c>
      <c r="B6" s="59">
        <v>375100</v>
      </c>
      <c r="C6" s="59">
        <v>374800</v>
      </c>
      <c r="D6" s="59">
        <v>361000</v>
      </c>
      <c r="E6" s="197">
        <v>300</v>
      </c>
      <c r="F6" s="179">
        <v>8.0000000000000004E-4</v>
      </c>
      <c r="G6" s="197">
        <v>14100</v>
      </c>
      <c r="H6" s="179">
        <v>3.9100000000000003E-2</v>
      </c>
    </row>
    <row r="7" spans="1:8" x14ac:dyDescent="0.25">
      <c r="A7" s="191" t="s">
        <v>204</v>
      </c>
      <c r="B7" s="59">
        <v>79500</v>
      </c>
      <c r="C7" s="59">
        <v>79300</v>
      </c>
      <c r="D7" s="59">
        <v>76000</v>
      </c>
      <c r="E7" s="197">
        <v>200</v>
      </c>
      <c r="F7" s="179">
        <v>2.5000000000000001E-3</v>
      </c>
      <c r="G7" s="197">
        <v>3500</v>
      </c>
      <c r="H7" s="179">
        <v>4.6100000000000002E-2</v>
      </c>
    </row>
    <row r="8" spans="1:8" x14ac:dyDescent="0.25">
      <c r="A8" s="191" t="s">
        <v>218</v>
      </c>
      <c r="B8" s="59">
        <v>357100</v>
      </c>
      <c r="C8" s="59">
        <v>357100</v>
      </c>
      <c r="D8" s="59">
        <v>346300</v>
      </c>
      <c r="E8" s="197">
        <v>0</v>
      </c>
      <c r="F8" s="179">
        <v>0</v>
      </c>
      <c r="G8" s="197">
        <v>10800</v>
      </c>
      <c r="H8" s="179">
        <v>3.1199999999999999E-2</v>
      </c>
    </row>
    <row r="9" spans="1:8" x14ac:dyDescent="0.25">
      <c r="A9" s="191" t="s">
        <v>219</v>
      </c>
      <c r="B9" s="59">
        <v>295600</v>
      </c>
      <c r="C9" s="59">
        <v>295500</v>
      </c>
      <c r="D9" s="59">
        <v>285000</v>
      </c>
      <c r="E9" s="197">
        <v>100</v>
      </c>
      <c r="F9" s="179">
        <v>2.9999999999999997E-4</v>
      </c>
      <c r="G9" s="197">
        <v>10600</v>
      </c>
      <c r="H9" s="179">
        <v>3.7199999999999997E-2</v>
      </c>
    </row>
    <row r="10" spans="1:8" x14ac:dyDescent="0.25">
      <c r="A10" s="191" t="s">
        <v>205</v>
      </c>
      <c r="B10" s="59">
        <v>19600</v>
      </c>
      <c r="C10" s="59">
        <v>19700</v>
      </c>
      <c r="D10" s="59">
        <v>19600</v>
      </c>
      <c r="E10" s="197">
        <v>-100</v>
      </c>
      <c r="F10" s="179">
        <v>-5.1000000000000004E-3</v>
      </c>
      <c r="G10" s="197">
        <v>0</v>
      </c>
      <c r="H10" s="179">
        <v>0</v>
      </c>
    </row>
    <row r="11" spans="1:8" x14ac:dyDescent="0.25">
      <c r="A11" s="191" t="s">
        <v>211</v>
      </c>
      <c r="B11" s="59">
        <v>59900</v>
      </c>
      <c r="C11" s="59">
        <v>59600</v>
      </c>
      <c r="D11" s="59">
        <v>56400</v>
      </c>
      <c r="E11" s="197">
        <v>300</v>
      </c>
      <c r="F11" s="179">
        <v>5.0000000000000001E-3</v>
      </c>
      <c r="G11" s="197">
        <v>3500</v>
      </c>
      <c r="H11" s="179">
        <v>6.2100000000000002E-2</v>
      </c>
    </row>
    <row r="12" spans="1:8" x14ac:dyDescent="0.25">
      <c r="A12" s="191" t="s">
        <v>220</v>
      </c>
      <c r="B12" s="59">
        <v>80800</v>
      </c>
      <c r="C12" s="59">
        <v>80300</v>
      </c>
      <c r="D12" s="59">
        <v>77000</v>
      </c>
      <c r="E12" s="197">
        <v>500</v>
      </c>
      <c r="F12" s="179">
        <v>6.1999999999999998E-3</v>
      </c>
      <c r="G12" s="197">
        <v>3800</v>
      </c>
      <c r="H12" s="179">
        <v>4.9399999999999999E-2</v>
      </c>
    </row>
    <row r="13" spans="1:8" x14ac:dyDescent="0.25">
      <c r="A13" s="191" t="s">
        <v>221</v>
      </c>
      <c r="B13" s="59">
        <v>19200</v>
      </c>
      <c r="C13" s="59">
        <v>19100</v>
      </c>
      <c r="D13" s="59">
        <v>18400</v>
      </c>
      <c r="E13" s="197">
        <v>100</v>
      </c>
      <c r="F13" s="179">
        <v>5.1999999999999998E-3</v>
      </c>
      <c r="G13" s="197">
        <v>800</v>
      </c>
      <c r="H13" s="179">
        <v>4.3499999999999997E-2</v>
      </c>
    </row>
    <row r="14" spans="1:8" x14ac:dyDescent="0.25">
      <c r="A14" s="191" t="s">
        <v>224</v>
      </c>
      <c r="B14" s="59">
        <v>47800</v>
      </c>
      <c r="C14" s="59">
        <v>47200</v>
      </c>
      <c r="D14" s="59">
        <v>45500</v>
      </c>
      <c r="E14" s="197">
        <v>600</v>
      </c>
      <c r="F14" s="179">
        <v>1.2699999999999999E-2</v>
      </c>
      <c r="G14" s="197">
        <v>2300</v>
      </c>
      <c r="H14" s="179">
        <v>5.0500000000000003E-2</v>
      </c>
    </row>
    <row r="15" spans="1:8" x14ac:dyDescent="0.25">
      <c r="A15" s="191" t="s">
        <v>230</v>
      </c>
      <c r="B15" s="59">
        <v>13800</v>
      </c>
      <c r="C15" s="59">
        <v>14000</v>
      </c>
      <c r="D15" s="59">
        <v>13100</v>
      </c>
      <c r="E15" s="197">
        <v>-200</v>
      </c>
      <c r="F15" s="179">
        <v>-1.43E-2</v>
      </c>
      <c r="G15" s="197">
        <v>700</v>
      </c>
      <c r="H15" s="179">
        <v>5.3400000000000003E-2</v>
      </c>
    </row>
    <row r="16" spans="1:8" x14ac:dyDescent="0.25">
      <c r="A16" s="191" t="s">
        <v>233</v>
      </c>
      <c r="B16" s="59">
        <v>6700</v>
      </c>
      <c r="C16" s="59">
        <v>6700</v>
      </c>
      <c r="D16" s="59">
        <v>6600</v>
      </c>
      <c r="E16" s="197">
        <v>0</v>
      </c>
      <c r="F16" s="179">
        <v>0</v>
      </c>
      <c r="G16" s="197">
        <v>100</v>
      </c>
      <c r="H16" s="179">
        <v>1.52E-2</v>
      </c>
    </row>
    <row r="17" spans="1:8" x14ac:dyDescent="0.25">
      <c r="A17" s="191" t="s">
        <v>234</v>
      </c>
      <c r="B17" s="59">
        <v>21700</v>
      </c>
      <c r="C17" s="59">
        <v>21400</v>
      </c>
      <c r="D17" s="59">
        <v>19900</v>
      </c>
      <c r="E17" s="197">
        <v>300</v>
      </c>
      <c r="F17" s="179">
        <v>1.4E-2</v>
      </c>
      <c r="G17" s="197">
        <v>1800</v>
      </c>
      <c r="H17" s="179">
        <v>9.0499999999999997E-2</v>
      </c>
    </row>
    <row r="18" spans="1:8" x14ac:dyDescent="0.25">
      <c r="A18" s="191" t="s">
        <v>238</v>
      </c>
      <c r="B18" s="59">
        <v>75300</v>
      </c>
      <c r="C18" s="59">
        <v>76700</v>
      </c>
      <c r="D18" s="59">
        <v>73400</v>
      </c>
      <c r="E18" s="197">
        <v>-1400</v>
      </c>
      <c r="F18" s="179">
        <v>-1.83E-2</v>
      </c>
      <c r="G18" s="197">
        <v>1900</v>
      </c>
      <c r="H18" s="179">
        <v>2.5899999999999999E-2</v>
      </c>
    </row>
    <row r="19" spans="1:8" x14ac:dyDescent="0.25">
      <c r="A19" s="191" t="s">
        <v>239</v>
      </c>
      <c r="B19" s="59">
        <v>25300</v>
      </c>
      <c r="C19" s="59">
        <v>25400</v>
      </c>
      <c r="D19" s="59">
        <v>23300</v>
      </c>
      <c r="E19" s="197">
        <v>-100</v>
      </c>
      <c r="F19" s="179">
        <v>-3.8999999999999998E-3</v>
      </c>
      <c r="G19" s="197">
        <v>2000</v>
      </c>
      <c r="H19" s="179">
        <v>8.5800000000000001E-2</v>
      </c>
    </row>
    <row r="20" spans="1:8" x14ac:dyDescent="0.25">
      <c r="A20" s="191" t="s">
        <v>241</v>
      </c>
      <c r="B20" s="59">
        <v>5800</v>
      </c>
      <c r="C20" s="59">
        <v>5900</v>
      </c>
      <c r="D20" s="59">
        <v>5500</v>
      </c>
      <c r="E20" s="197">
        <v>-100</v>
      </c>
      <c r="F20" s="179">
        <v>-1.6899999999999998E-2</v>
      </c>
      <c r="G20" s="197">
        <v>300</v>
      </c>
      <c r="H20" s="179">
        <v>5.45E-2</v>
      </c>
    </row>
    <row r="21" spans="1:8" x14ac:dyDescent="0.25">
      <c r="A21" s="191" t="s">
        <v>277</v>
      </c>
      <c r="B21" s="59">
        <v>44200</v>
      </c>
      <c r="C21" s="59">
        <v>45400</v>
      </c>
      <c r="D21" s="59">
        <v>44600</v>
      </c>
      <c r="E21" s="197">
        <v>-1200</v>
      </c>
      <c r="F21" s="179">
        <v>-2.64E-2</v>
      </c>
      <c r="G21" s="197">
        <v>-400</v>
      </c>
      <c r="H21" s="179">
        <v>-8.9999999999999993E-3</v>
      </c>
    </row>
    <row r="22" spans="1:8" x14ac:dyDescent="0.25">
      <c r="A22" s="191" t="s">
        <v>246</v>
      </c>
      <c r="B22" s="59">
        <v>53800</v>
      </c>
      <c r="C22" s="59">
        <v>54000</v>
      </c>
      <c r="D22" s="59">
        <v>53300</v>
      </c>
      <c r="E22" s="197">
        <v>-200</v>
      </c>
      <c r="F22" s="179">
        <v>-3.7000000000000002E-3</v>
      </c>
      <c r="G22" s="197">
        <v>500</v>
      </c>
      <c r="H22" s="179">
        <v>9.4000000000000004E-3</v>
      </c>
    </row>
    <row r="23" spans="1:8" x14ac:dyDescent="0.25">
      <c r="A23" s="191" t="s">
        <v>247</v>
      </c>
      <c r="B23" s="59">
        <v>12000</v>
      </c>
      <c r="C23" s="59">
        <v>11800</v>
      </c>
      <c r="D23" s="59">
        <v>11100</v>
      </c>
      <c r="E23" s="197">
        <v>200</v>
      </c>
      <c r="F23" s="179">
        <v>1.6899999999999998E-2</v>
      </c>
      <c r="G23" s="197">
        <v>900</v>
      </c>
      <c r="H23" s="179">
        <v>8.1100000000000005E-2</v>
      </c>
    </row>
    <row r="24" spans="1:8" x14ac:dyDescent="0.25">
      <c r="A24" s="191" t="s">
        <v>248</v>
      </c>
      <c r="B24" s="59">
        <v>41800</v>
      </c>
      <c r="C24" s="59">
        <v>42200</v>
      </c>
      <c r="D24" s="59">
        <v>42200</v>
      </c>
      <c r="E24" s="197">
        <v>-400</v>
      </c>
      <c r="F24" s="179">
        <v>-9.4999999999999998E-3</v>
      </c>
      <c r="G24" s="197">
        <v>-400</v>
      </c>
      <c r="H24" s="179">
        <v>-9.4999999999999998E-3</v>
      </c>
    </row>
    <row r="25" spans="1:8" x14ac:dyDescent="0.25">
      <c r="A25" s="191" t="s">
        <v>252</v>
      </c>
      <c r="B25" s="59">
        <v>42600</v>
      </c>
      <c r="C25" s="59">
        <v>41600</v>
      </c>
      <c r="D25" s="59">
        <v>40700</v>
      </c>
      <c r="E25" s="197">
        <v>1000</v>
      </c>
      <c r="F25" s="179">
        <v>2.4E-2</v>
      </c>
      <c r="G25" s="197">
        <v>1900</v>
      </c>
      <c r="H25" s="179">
        <v>4.6699999999999998E-2</v>
      </c>
    </row>
    <row r="26" spans="1:8" x14ac:dyDescent="0.25">
      <c r="A26" s="191" t="s">
        <v>258</v>
      </c>
      <c r="B26" s="59">
        <v>14700</v>
      </c>
      <c r="C26" s="59">
        <v>14800</v>
      </c>
      <c r="D26" s="59">
        <v>14100</v>
      </c>
      <c r="E26" s="197">
        <v>-100</v>
      </c>
      <c r="F26" s="179">
        <v>-6.7999999999999996E-3</v>
      </c>
      <c r="G26" s="197">
        <v>600</v>
      </c>
      <c r="H26" s="179">
        <v>4.2599999999999999E-2</v>
      </c>
    </row>
    <row r="27" spans="1:8" x14ac:dyDescent="0.25">
      <c r="A27" s="191" t="s">
        <v>261</v>
      </c>
      <c r="B27" s="59">
        <v>61500</v>
      </c>
      <c r="C27" s="59">
        <v>61600</v>
      </c>
      <c r="D27" s="59">
        <v>61300</v>
      </c>
      <c r="E27" s="197">
        <v>-100</v>
      </c>
      <c r="F27" s="179">
        <v>-1.6000000000000001E-3</v>
      </c>
      <c r="G27" s="197">
        <v>200</v>
      </c>
      <c r="H27" s="179">
        <v>3.3E-3</v>
      </c>
    </row>
    <row r="28" spans="1:8" x14ac:dyDescent="0.25">
      <c r="A28" s="191" t="s">
        <v>262</v>
      </c>
      <c r="B28" s="59">
        <v>3000</v>
      </c>
      <c r="C28" s="59">
        <v>3000</v>
      </c>
      <c r="D28" s="59">
        <v>2900</v>
      </c>
      <c r="E28" s="197">
        <v>0</v>
      </c>
      <c r="F28" s="179">
        <v>0</v>
      </c>
      <c r="G28" s="197">
        <v>100</v>
      </c>
      <c r="H28" s="179">
        <v>3.4500000000000003E-2</v>
      </c>
    </row>
    <row r="29" spans="1:8" x14ac:dyDescent="0.25">
      <c r="A29" s="191" t="s">
        <v>263</v>
      </c>
      <c r="B29" s="59">
        <v>14900</v>
      </c>
      <c r="C29" s="59">
        <v>14800</v>
      </c>
      <c r="D29" s="59">
        <v>14800</v>
      </c>
      <c r="E29" s="197">
        <v>100</v>
      </c>
      <c r="F29" s="179">
        <v>6.7999999999999996E-3</v>
      </c>
      <c r="G29" s="197">
        <v>100</v>
      </c>
      <c r="H29" s="179">
        <v>6.7999999999999996E-3</v>
      </c>
    </row>
    <row r="30" spans="1:8" x14ac:dyDescent="0.25">
      <c r="A30" s="191" t="s">
        <v>266</v>
      </c>
      <c r="B30" s="59">
        <v>43600</v>
      </c>
      <c r="C30" s="59">
        <v>43800</v>
      </c>
      <c r="D30" s="59">
        <v>43600</v>
      </c>
      <c r="E30" s="197">
        <v>-200</v>
      </c>
      <c r="F30" s="179">
        <v>-4.5999999999999999E-3</v>
      </c>
      <c r="G30" s="197">
        <v>0</v>
      </c>
      <c r="H30" s="179">
        <v>0</v>
      </c>
    </row>
    <row r="32" spans="1:8" x14ac:dyDescent="0.25">
      <c r="A32" t="s">
        <v>66</v>
      </c>
    </row>
    <row r="48" spans="6:8" s="191" customFormat="1" x14ac:dyDescent="0.25">
      <c r="F48" s="179"/>
      <c r="H48" s="179"/>
    </row>
    <row r="49" spans="6:8" s="191" customFormat="1" x14ac:dyDescent="0.25">
      <c r="F49" s="179"/>
      <c r="H49" s="179"/>
    </row>
    <row r="52" spans="6:8" s="191" customFormat="1" x14ac:dyDescent="0.25">
      <c r="F52" s="179"/>
      <c r="H52" s="179"/>
    </row>
    <row r="53" spans="6:8" s="191" customFormat="1" x14ac:dyDescent="0.25">
      <c r="F53" s="179"/>
      <c r="H53" s="179"/>
    </row>
  </sheetData>
  <mergeCells count="1">
    <mergeCell ref="E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DC99-9273-4531-8EE3-0E60E70B6582}">
  <dimension ref="A1:J30"/>
  <sheetViews>
    <sheetView workbookViewId="0">
      <selection activeCell="G5" activeCellId="1" sqref="E5:E27 G5:G27"/>
    </sheetView>
  </sheetViews>
  <sheetFormatPr defaultRowHeight="15" x14ac:dyDescent="0.25"/>
  <cols>
    <col min="1" max="1" width="44.140625" bestFit="1" customWidth="1"/>
    <col min="2" max="4" width="11.5703125" bestFit="1" customWidth="1"/>
    <col min="6" max="6" width="9.140625" style="179"/>
    <col min="8" max="8" width="9.140625" style="179"/>
    <col min="10" max="10" width="43.85546875" bestFit="1" customWidth="1"/>
  </cols>
  <sheetData>
    <row r="1" spans="1:10" x14ac:dyDescent="0.25">
      <c r="A1" t="s">
        <v>201</v>
      </c>
      <c r="E1" s="230" t="s">
        <v>25</v>
      </c>
      <c r="F1" s="230"/>
      <c r="G1" s="230"/>
      <c r="H1" s="230"/>
    </row>
    <row r="2" spans="1:10" x14ac:dyDescent="0.25">
      <c r="A2" s="22" t="s">
        <v>55</v>
      </c>
      <c r="B2" t="s">
        <v>26</v>
      </c>
      <c r="C2" t="s">
        <v>27</v>
      </c>
      <c r="D2" t="s">
        <v>0</v>
      </c>
      <c r="E2" t="s">
        <v>28</v>
      </c>
      <c r="F2" s="179" t="s">
        <v>43</v>
      </c>
      <c r="G2" t="s">
        <v>0</v>
      </c>
      <c r="H2" s="179" t="s">
        <v>43</v>
      </c>
    </row>
    <row r="3" spans="1:10" x14ac:dyDescent="0.25">
      <c r="A3" s="22" t="s">
        <v>198</v>
      </c>
      <c r="B3" t="s">
        <v>1</v>
      </c>
      <c r="C3" t="s">
        <v>1</v>
      </c>
      <c r="D3" t="s">
        <v>29</v>
      </c>
      <c r="E3" t="s">
        <v>1</v>
      </c>
      <c r="F3" s="179" t="s">
        <v>44</v>
      </c>
      <c r="G3" t="s">
        <v>29</v>
      </c>
      <c r="H3" s="179" t="s">
        <v>44</v>
      </c>
    </row>
    <row r="5" spans="1:10" x14ac:dyDescent="0.25">
      <c r="A5" s="191" t="s">
        <v>31</v>
      </c>
      <c r="B5" s="59">
        <v>175800</v>
      </c>
      <c r="C5" s="59">
        <v>172600</v>
      </c>
      <c r="D5" s="59">
        <v>166900</v>
      </c>
      <c r="E5" s="197">
        <v>3200</v>
      </c>
      <c r="F5" s="179">
        <v>1.8499999999999999E-2</v>
      </c>
      <c r="G5" s="197">
        <v>8900</v>
      </c>
      <c r="H5" s="179">
        <v>5.33E-2</v>
      </c>
      <c r="J5" s="191"/>
    </row>
    <row r="6" spans="1:10" x14ac:dyDescent="0.25">
      <c r="A6" s="191" t="s">
        <v>203</v>
      </c>
      <c r="B6" s="59">
        <v>151700</v>
      </c>
      <c r="C6" s="59">
        <v>148600</v>
      </c>
      <c r="D6" s="59">
        <v>143700</v>
      </c>
      <c r="E6" s="197">
        <v>3100</v>
      </c>
      <c r="F6" s="179">
        <v>2.0899999999999998E-2</v>
      </c>
      <c r="G6" s="197">
        <v>8000</v>
      </c>
      <c r="H6" s="179">
        <v>5.57E-2</v>
      </c>
      <c r="J6" s="191"/>
    </row>
    <row r="7" spans="1:10" x14ac:dyDescent="0.25">
      <c r="A7" s="191" t="s">
        <v>204</v>
      </c>
      <c r="B7" s="59">
        <v>15900</v>
      </c>
      <c r="C7" s="59">
        <v>15700</v>
      </c>
      <c r="D7" s="59">
        <v>15500</v>
      </c>
      <c r="E7" s="197">
        <v>200</v>
      </c>
      <c r="F7" s="179">
        <v>1.2699999999999999E-2</v>
      </c>
      <c r="G7" s="197">
        <v>400</v>
      </c>
      <c r="H7" s="179">
        <v>2.58E-2</v>
      </c>
      <c r="J7" s="191"/>
    </row>
    <row r="8" spans="1:10" x14ac:dyDescent="0.25">
      <c r="A8" s="191" t="s">
        <v>218</v>
      </c>
      <c r="B8" s="59">
        <v>159900</v>
      </c>
      <c r="C8" s="59">
        <v>156900</v>
      </c>
      <c r="D8" s="59">
        <v>151400</v>
      </c>
      <c r="E8" s="197">
        <v>3000</v>
      </c>
      <c r="F8" s="179">
        <v>1.9099999999999999E-2</v>
      </c>
      <c r="G8" s="197">
        <v>8500</v>
      </c>
      <c r="H8" s="179">
        <v>5.6099999999999997E-2</v>
      </c>
      <c r="J8" s="191"/>
    </row>
    <row r="9" spans="1:10" x14ac:dyDescent="0.25">
      <c r="A9" s="191" t="s">
        <v>219</v>
      </c>
      <c r="B9" s="59">
        <v>135800</v>
      </c>
      <c r="C9" s="59">
        <v>132900</v>
      </c>
      <c r="D9" s="59">
        <v>128200</v>
      </c>
      <c r="E9" s="197">
        <v>2900</v>
      </c>
      <c r="F9" s="179">
        <v>2.18E-2</v>
      </c>
      <c r="G9" s="197">
        <v>7600</v>
      </c>
      <c r="H9" s="179">
        <v>5.9299999999999999E-2</v>
      </c>
      <c r="J9" s="191"/>
    </row>
    <row r="10" spans="1:10" x14ac:dyDescent="0.25">
      <c r="A10" s="191" t="s">
        <v>205</v>
      </c>
      <c r="B10" s="59">
        <v>11000</v>
      </c>
      <c r="C10" s="59">
        <v>10800</v>
      </c>
      <c r="D10" s="59">
        <v>10900</v>
      </c>
      <c r="E10" s="197">
        <v>200</v>
      </c>
      <c r="F10" s="179">
        <v>1.8499999999999999E-2</v>
      </c>
      <c r="G10" s="197">
        <v>100</v>
      </c>
      <c r="H10" s="179">
        <v>9.1999999999999998E-3</v>
      </c>
      <c r="J10" s="191"/>
    </row>
    <row r="11" spans="1:10" x14ac:dyDescent="0.25">
      <c r="A11" s="191" t="s">
        <v>211</v>
      </c>
      <c r="B11" s="59">
        <v>4900</v>
      </c>
      <c r="C11" s="59">
        <v>4900</v>
      </c>
      <c r="D11" s="59">
        <v>4600</v>
      </c>
      <c r="E11" s="197">
        <v>0</v>
      </c>
      <c r="F11" s="179">
        <v>0</v>
      </c>
      <c r="G11" s="197">
        <v>300</v>
      </c>
      <c r="H11" s="179">
        <v>6.5199999999999994E-2</v>
      </c>
      <c r="J11" s="191"/>
    </row>
    <row r="12" spans="1:10" x14ac:dyDescent="0.25">
      <c r="A12" s="191" t="s">
        <v>220</v>
      </c>
      <c r="B12" s="59">
        <v>41200</v>
      </c>
      <c r="C12" s="59">
        <v>40500</v>
      </c>
      <c r="D12" s="59">
        <v>37700</v>
      </c>
      <c r="E12" s="197">
        <v>700</v>
      </c>
      <c r="F12" s="179">
        <v>1.7299999999999999E-2</v>
      </c>
      <c r="G12" s="197">
        <v>3500</v>
      </c>
      <c r="H12" s="179">
        <v>9.2799999999999994E-2</v>
      </c>
      <c r="J12" s="191"/>
    </row>
    <row r="13" spans="1:10" x14ac:dyDescent="0.25">
      <c r="A13" s="191" t="s">
        <v>221</v>
      </c>
      <c r="B13" s="59">
        <v>3500</v>
      </c>
      <c r="C13" s="59">
        <v>3400</v>
      </c>
      <c r="D13" s="59">
        <v>3300</v>
      </c>
      <c r="E13" s="197">
        <v>100</v>
      </c>
      <c r="F13" s="179">
        <v>2.9399999999999999E-2</v>
      </c>
      <c r="G13" s="197">
        <v>200</v>
      </c>
      <c r="H13" s="179">
        <v>6.0600000000000001E-2</v>
      </c>
      <c r="J13" s="191"/>
    </row>
    <row r="14" spans="1:10" x14ac:dyDescent="0.25">
      <c r="A14" s="191" t="s">
        <v>224</v>
      </c>
      <c r="B14" s="59">
        <v>33000</v>
      </c>
      <c r="C14" s="59">
        <v>32400</v>
      </c>
      <c r="D14" s="59">
        <v>29800</v>
      </c>
      <c r="E14" s="197">
        <v>600</v>
      </c>
      <c r="F14" s="179">
        <v>1.8499999999999999E-2</v>
      </c>
      <c r="G14" s="197">
        <v>3200</v>
      </c>
      <c r="H14" s="179">
        <v>0.1074</v>
      </c>
      <c r="J14" s="191"/>
    </row>
    <row r="15" spans="1:10" x14ac:dyDescent="0.25">
      <c r="A15" s="191" t="s">
        <v>230</v>
      </c>
      <c r="B15" s="59">
        <v>4700</v>
      </c>
      <c r="C15" s="59">
        <v>4700</v>
      </c>
      <c r="D15" s="59">
        <v>4600</v>
      </c>
      <c r="E15" s="197">
        <v>0</v>
      </c>
      <c r="F15" s="179">
        <v>0</v>
      </c>
      <c r="G15" s="197">
        <v>100</v>
      </c>
      <c r="H15" s="179">
        <v>2.1700000000000001E-2</v>
      </c>
      <c r="J15" s="191"/>
    </row>
    <row r="16" spans="1:10" x14ac:dyDescent="0.25">
      <c r="A16" s="191" t="s">
        <v>233</v>
      </c>
      <c r="B16" s="59">
        <v>2400</v>
      </c>
      <c r="C16" s="59">
        <v>2400</v>
      </c>
      <c r="D16" s="59">
        <v>2300</v>
      </c>
      <c r="E16" s="197">
        <v>0</v>
      </c>
      <c r="F16" s="179">
        <v>0</v>
      </c>
      <c r="G16" s="197">
        <v>100</v>
      </c>
      <c r="H16" s="179">
        <v>4.3499999999999997E-2</v>
      </c>
      <c r="J16" s="191"/>
    </row>
    <row r="17" spans="1:10" x14ac:dyDescent="0.25">
      <c r="A17" s="191" t="s">
        <v>234</v>
      </c>
      <c r="B17" s="59">
        <v>10200</v>
      </c>
      <c r="C17" s="59">
        <v>9900</v>
      </c>
      <c r="D17" s="59">
        <v>9000</v>
      </c>
      <c r="E17" s="197">
        <v>300</v>
      </c>
      <c r="F17" s="179">
        <v>3.0300000000000001E-2</v>
      </c>
      <c r="G17" s="197">
        <v>1200</v>
      </c>
      <c r="H17" s="179">
        <v>0.1333</v>
      </c>
      <c r="J17" s="191"/>
    </row>
    <row r="18" spans="1:10" x14ac:dyDescent="0.25">
      <c r="A18" s="191" t="s">
        <v>238</v>
      </c>
      <c r="B18" s="59">
        <v>17100</v>
      </c>
      <c r="C18" s="59">
        <v>17300</v>
      </c>
      <c r="D18" s="59">
        <v>16400</v>
      </c>
      <c r="E18" s="197">
        <v>-200</v>
      </c>
      <c r="F18" s="179">
        <v>-1.1599999999999999E-2</v>
      </c>
      <c r="G18" s="197">
        <v>700</v>
      </c>
      <c r="H18" s="179">
        <v>4.2700000000000002E-2</v>
      </c>
      <c r="J18" s="191"/>
    </row>
    <row r="19" spans="1:10" x14ac:dyDescent="0.25">
      <c r="A19" s="191" t="s">
        <v>246</v>
      </c>
      <c r="B19" s="59">
        <v>19900</v>
      </c>
      <c r="C19" s="59">
        <v>19800</v>
      </c>
      <c r="D19" s="59">
        <v>19800</v>
      </c>
      <c r="E19" s="197">
        <v>100</v>
      </c>
      <c r="F19" s="179">
        <v>5.1000000000000004E-3</v>
      </c>
      <c r="G19" s="197">
        <v>100</v>
      </c>
      <c r="H19" s="179">
        <v>5.1000000000000004E-3</v>
      </c>
      <c r="J19" s="191"/>
    </row>
    <row r="20" spans="1:10" x14ac:dyDescent="0.25">
      <c r="A20" s="191" t="s">
        <v>252</v>
      </c>
      <c r="B20" s="59">
        <v>38300</v>
      </c>
      <c r="C20" s="59">
        <v>36300</v>
      </c>
      <c r="D20" s="59">
        <v>36600</v>
      </c>
      <c r="E20" s="197">
        <v>2000</v>
      </c>
      <c r="F20" s="179">
        <v>5.5100000000000003E-2</v>
      </c>
      <c r="G20" s="197">
        <v>1700</v>
      </c>
      <c r="H20" s="179">
        <v>4.6399999999999997E-2</v>
      </c>
      <c r="J20" s="191"/>
    </row>
    <row r="21" spans="1:10" x14ac:dyDescent="0.25">
      <c r="A21" s="191" t="s">
        <v>255</v>
      </c>
      <c r="B21" s="59">
        <v>32300</v>
      </c>
      <c r="C21" s="59">
        <v>30400</v>
      </c>
      <c r="D21" s="59">
        <v>31300</v>
      </c>
      <c r="E21" s="197">
        <v>1900</v>
      </c>
      <c r="F21" s="179">
        <v>6.25E-2</v>
      </c>
      <c r="G21" s="197">
        <v>1000</v>
      </c>
      <c r="H21" s="179">
        <v>3.1899999999999998E-2</v>
      </c>
      <c r="J21" s="191"/>
    </row>
    <row r="22" spans="1:10" x14ac:dyDescent="0.25">
      <c r="A22" s="191" t="s">
        <v>257</v>
      </c>
      <c r="B22" s="59">
        <v>24600</v>
      </c>
      <c r="C22" s="59">
        <v>23000</v>
      </c>
      <c r="D22" s="59">
        <v>24700</v>
      </c>
      <c r="E22" s="197">
        <v>1600</v>
      </c>
      <c r="F22" s="179">
        <v>6.9599999999999995E-2</v>
      </c>
      <c r="G22" s="197">
        <v>-100</v>
      </c>
      <c r="H22" s="179">
        <v>-4.0000000000000001E-3</v>
      </c>
      <c r="J22" s="191"/>
    </row>
    <row r="23" spans="1:10" x14ac:dyDescent="0.25">
      <c r="A23" s="191" t="s">
        <v>258</v>
      </c>
      <c r="B23" s="59">
        <v>6700</v>
      </c>
      <c r="C23" s="59">
        <v>6700</v>
      </c>
      <c r="D23" s="59">
        <v>6400</v>
      </c>
      <c r="E23" s="197">
        <v>0</v>
      </c>
      <c r="F23" s="179">
        <v>0</v>
      </c>
      <c r="G23" s="197">
        <v>300</v>
      </c>
      <c r="H23" s="179">
        <v>4.6899999999999997E-2</v>
      </c>
      <c r="J23" s="191"/>
    </row>
    <row r="24" spans="1:10" x14ac:dyDescent="0.25">
      <c r="A24" s="191" t="s">
        <v>261</v>
      </c>
      <c r="B24" s="59">
        <v>24100</v>
      </c>
      <c r="C24" s="59">
        <v>24000</v>
      </c>
      <c r="D24" s="59">
        <v>23200</v>
      </c>
      <c r="E24" s="197">
        <v>100</v>
      </c>
      <c r="F24" s="179">
        <v>4.1999999999999997E-3</v>
      </c>
      <c r="G24" s="197">
        <v>900</v>
      </c>
      <c r="H24" s="179">
        <v>3.8800000000000001E-2</v>
      </c>
      <c r="J24" s="191"/>
    </row>
    <row r="25" spans="1:10" x14ac:dyDescent="0.25">
      <c r="A25" s="191" t="s">
        <v>262</v>
      </c>
      <c r="B25" s="59">
        <v>1400</v>
      </c>
      <c r="C25" s="59">
        <v>1400</v>
      </c>
      <c r="D25" s="59">
        <v>1400</v>
      </c>
      <c r="E25" s="197">
        <v>0</v>
      </c>
      <c r="F25" s="179">
        <v>0</v>
      </c>
      <c r="G25" s="197">
        <v>0</v>
      </c>
      <c r="H25" s="179">
        <v>0</v>
      </c>
      <c r="J25" s="191"/>
    </row>
    <row r="26" spans="1:10" x14ac:dyDescent="0.25">
      <c r="A26" s="191" t="s">
        <v>263</v>
      </c>
      <c r="B26" s="59">
        <v>5100</v>
      </c>
      <c r="C26" s="59">
        <v>5100</v>
      </c>
      <c r="D26" s="59">
        <v>4800</v>
      </c>
      <c r="E26" s="197">
        <v>0</v>
      </c>
      <c r="F26" s="179">
        <v>0</v>
      </c>
      <c r="G26" s="197">
        <v>300</v>
      </c>
      <c r="H26" s="179">
        <v>6.25E-2</v>
      </c>
      <c r="J26" s="191"/>
    </row>
    <row r="27" spans="1:10" x14ac:dyDescent="0.25">
      <c r="A27" s="191" t="s">
        <v>266</v>
      </c>
      <c r="B27" s="59">
        <v>17600</v>
      </c>
      <c r="C27" s="59">
        <v>17500</v>
      </c>
      <c r="D27" s="59">
        <v>17000</v>
      </c>
      <c r="E27" s="197">
        <v>100</v>
      </c>
      <c r="F27" s="179">
        <v>5.7000000000000002E-3</v>
      </c>
      <c r="G27" s="197">
        <v>600</v>
      </c>
      <c r="H27" s="179">
        <v>3.5299999999999998E-2</v>
      </c>
      <c r="J27" s="191"/>
    </row>
    <row r="28" spans="1:10" x14ac:dyDescent="0.25">
      <c r="B28" s="59"/>
      <c r="C28" s="59"/>
      <c r="D28" s="59"/>
      <c r="E28" s="119"/>
      <c r="G28" s="119"/>
    </row>
    <row r="29" spans="1:10" x14ac:dyDescent="0.25">
      <c r="B29" s="59"/>
      <c r="C29" s="59"/>
      <c r="D29" s="59"/>
      <c r="E29" s="119"/>
      <c r="G29" s="119"/>
    </row>
    <row r="30" spans="1:10" x14ac:dyDescent="0.25">
      <c r="A30" t="s">
        <v>66</v>
      </c>
      <c r="B30" s="59"/>
      <c r="C30" s="59"/>
      <c r="D30" s="59"/>
      <c r="E30" s="119"/>
      <c r="G30" s="119"/>
    </row>
  </sheetData>
  <mergeCells count="1">
    <mergeCell ref="E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48E7-4EA5-4843-9EC7-07EC7D209266}">
  <dimension ref="A1:K43"/>
  <sheetViews>
    <sheetView workbookViewId="0">
      <selection activeCell="G5" activeCellId="1" sqref="E5:E27 G5:G27"/>
    </sheetView>
  </sheetViews>
  <sheetFormatPr defaultRowHeight="15" x14ac:dyDescent="0.25"/>
  <cols>
    <col min="1" max="1" width="39.42578125" bestFit="1" customWidth="1"/>
    <col min="2" max="4" width="11.5703125" bestFit="1" customWidth="1"/>
    <col min="6" max="6" width="9.140625" style="179"/>
    <col min="8" max="8" width="9.140625" style="179"/>
  </cols>
  <sheetData>
    <row r="1" spans="1:11" x14ac:dyDescent="0.25">
      <c r="A1" t="s">
        <v>201</v>
      </c>
      <c r="E1" s="230" t="s">
        <v>25</v>
      </c>
      <c r="F1" s="230"/>
      <c r="G1" s="230"/>
      <c r="H1" s="230"/>
    </row>
    <row r="2" spans="1:11" x14ac:dyDescent="0.25">
      <c r="A2" s="22" t="s">
        <v>55</v>
      </c>
      <c r="B2" t="s">
        <v>26</v>
      </c>
      <c r="C2" t="s">
        <v>27</v>
      </c>
      <c r="D2" t="s">
        <v>0</v>
      </c>
      <c r="E2" t="s">
        <v>28</v>
      </c>
      <c r="F2" s="179" t="s">
        <v>43</v>
      </c>
      <c r="G2" t="s">
        <v>0</v>
      </c>
      <c r="H2" s="179" t="s">
        <v>43</v>
      </c>
    </row>
    <row r="3" spans="1:11" x14ac:dyDescent="0.25">
      <c r="A3" s="22" t="s">
        <v>40</v>
      </c>
      <c r="B3" t="s">
        <v>1</v>
      </c>
      <c r="C3" t="s">
        <v>1</v>
      </c>
      <c r="D3" t="s">
        <v>29</v>
      </c>
      <c r="E3" t="s">
        <v>1</v>
      </c>
      <c r="F3" s="179" t="s">
        <v>44</v>
      </c>
      <c r="G3" t="s">
        <v>29</v>
      </c>
      <c r="H3" s="179" t="s">
        <v>44</v>
      </c>
    </row>
    <row r="5" spans="1:11" x14ac:dyDescent="0.25">
      <c r="A5" s="191" t="s">
        <v>31</v>
      </c>
      <c r="B5" s="59">
        <v>166000</v>
      </c>
      <c r="C5" s="59">
        <v>165800</v>
      </c>
      <c r="D5" s="59">
        <v>163200</v>
      </c>
      <c r="E5" s="197">
        <v>200</v>
      </c>
      <c r="F5" s="179">
        <v>1.1999999999999999E-3</v>
      </c>
      <c r="G5" s="197">
        <v>2800</v>
      </c>
      <c r="H5" s="179">
        <v>1.72E-2</v>
      </c>
      <c r="J5" s="191"/>
      <c r="K5" s="191"/>
    </row>
    <row r="6" spans="1:11" x14ac:dyDescent="0.25">
      <c r="A6" s="191" t="s">
        <v>203</v>
      </c>
      <c r="B6" s="59">
        <v>138700</v>
      </c>
      <c r="C6" s="59">
        <v>138800</v>
      </c>
      <c r="D6" s="59">
        <v>136900</v>
      </c>
      <c r="E6" s="197">
        <v>-100</v>
      </c>
      <c r="F6" s="179">
        <v>-6.9999999999999999E-4</v>
      </c>
      <c r="G6" s="197">
        <v>1800</v>
      </c>
      <c r="H6" s="179">
        <v>1.3100000000000001E-2</v>
      </c>
      <c r="J6" s="191"/>
      <c r="K6" s="191"/>
    </row>
    <row r="7" spans="1:11" x14ac:dyDescent="0.25">
      <c r="A7" s="191" t="s">
        <v>204</v>
      </c>
      <c r="B7" s="59">
        <v>45200</v>
      </c>
      <c r="C7" s="59">
        <v>44900</v>
      </c>
      <c r="D7" s="59">
        <v>44300</v>
      </c>
      <c r="E7" s="197">
        <v>300</v>
      </c>
      <c r="F7" s="179">
        <v>6.7000000000000002E-3</v>
      </c>
      <c r="G7" s="197">
        <v>900</v>
      </c>
      <c r="H7" s="179">
        <v>2.0299999999999999E-2</v>
      </c>
      <c r="J7" s="191"/>
      <c r="K7" s="191"/>
    </row>
    <row r="8" spans="1:11" x14ac:dyDescent="0.25">
      <c r="A8" s="191" t="s">
        <v>218</v>
      </c>
      <c r="B8" s="59">
        <v>120800</v>
      </c>
      <c r="C8" s="59">
        <v>120900</v>
      </c>
      <c r="D8" s="59">
        <v>118900</v>
      </c>
      <c r="E8" s="197">
        <v>-100</v>
      </c>
      <c r="F8" s="179">
        <v>-8.0000000000000004E-4</v>
      </c>
      <c r="G8" s="197">
        <v>1900</v>
      </c>
      <c r="H8" s="179">
        <v>1.6E-2</v>
      </c>
      <c r="J8" s="191"/>
      <c r="K8" s="191"/>
    </row>
    <row r="9" spans="1:11" x14ac:dyDescent="0.25">
      <c r="A9" s="191" t="s">
        <v>219</v>
      </c>
      <c r="B9" s="59">
        <v>93500</v>
      </c>
      <c r="C9" s="59">
        <v>93900</v>
      </c>
      <c r="D9" s="59">
        <v>92600</v>
      </c>
      <c r="E9" s="197">
        <v>-400</v>
      </c>
      <c r="F9" s="179">
        <v>-4.3E-3</v>
      </c>
      <c r="G9" s="197">
        <v>900</v>
      </c>
      <c r="H9" s="179">
        <v>9.7000000000000003E-3</v>
      </c>
      <c r="J9" s="191"/>
      <c r="K9" s="191"/>
    </row>
    <row r="10" spans="1:11" x14ac:dyDescent="0.25">
      <c r="A10" s="191" t="s">
        <v>205</v>
      </c>
      <c r="B10" s="59">
        <v>7300</v>
      </c>
      <c r="C10" s="59">
        <v>7200</v>
      </c>
      <c r="D10" s="59">
        <v>7400</v>
      </c>
      <c r="E10" s="197">
        <v>100</v>
      </c>
      <c r="F10" s="179">
        <v>1.3899999999999999E-2</v>
      </c>
      <c r="G10" s="197">
        <v>-100</v>
      </c>
      <c r="H10" s="179">
        <v>-1.35E-2</v>
      </c>
      <c r="J10" s="191"/>
      <c r="K10" s="191"/>
    </row>
    <row r="11" spans="1:11" x14ac:dyDescent="0.25">
      <c r="A11" s="191" t="s">
        <v>211</v>
      </c>
      <c r="B11" s="59">
        <v>37900</v>
      </c>
      <c r="C11" s="59">
        <v>37700</v>
      </c>
      <c r="D11" s="59">
        <v>36900</v>
      </c>
      <c r="E11" s="197">
        <v>200</v>
      </c>
      <c r="F11" s="179">
        <v>5.3E-3</v>
      </c>
      <c r="G11" s="197">
        <v>1000</v>
      </c>
      <c r="H11" s="179">
        <v>2.7099999999999999E-2</v>
      </c>
      <c r="J11" s="191"/>
      <c r="K11" s="191"/>
    </row>
    <row r="12" spans="1:11" x14ac:dyDescent="0.25">
      <c r="A12" s="191" t="s">
        <v>212</v>
      </c>
      <c r="B12" s="59">
        <v>26500</v>
      </c>
      <c r="C12" s="59">
        <v>26300</v>
      </c>
      <c r="D12" s="59">
        <v>25400</v>
      </c>
      <c r="E12" s="197">
        <v>200</v>
      </c>
      <c r="F12" s="179">
        <v>7.6E-3</v>
      </c>
      <c r="G12" s="197">
        <v>1100</v>
      </c>
      <c r="H12" s="179">
        <v>4.3299999999999998E-2</v>
      </c>
      <c r="J12" s="191"/>
      <c r="K12" s="191"/>
    </row>
    <row r="13" spans="1:11" x14ac:dyDescent="0.25">
      <c r="A13" s="191" t="s">
        <v>215</v>
      </c>
      <c r="B13" s="59">
        <v>11400</v>
      </c>
      <c r="C13" s="59">
        <v>11400</v>
      </c>
      <c r="D13" s="59">
        <v>11500</v>
      </c>
      <c r="E13" s="197">
        <v>0</v>
      </c>
      <c r="F13" s="179">
        <v>0</v>
      </c>
      <c r="G13" s="197">
        <v>-100</v>
      </c>
      <c r="H13" s="179">
        <v>-8.6999999999999994E-3</v>
      </c>
      <c r="J13" s="191"/>
      <c r="K13" s="191"/>
    </row>
    <row r="14" spans="1:11" x14ac:dyDescent="0.25">
      <c r="A14" s="191" t="s">
        <v>230</v>
      </c>
      <c r="B14" s="59">
        <v>36400</v>
      </c>
      <c r="C14" s="59">
        <v>36500</v>
      </c>
      <c r="D14" s="59">
        <v>36000</v>
      </c>
      <c r="E14" s="197">
        <v>-100</v>
      </c>
      <c r="F14" s="179">
        <v>-2.7000000000000001E-3</v>
      </c>
      <c r="G14" s="197">
        <v>400</v>
      </c>
      <c r="H14" s="179">
        <v>1.11E-2</v>
      </c>
      <c r="J14" s="191"/>
      <c r="K14" s="191"/>
    </row>
    <row r="15" spans="1:11" x14ac:dyDescent="0.25">
      <c r="A15" s="191" t="s">
        <v>221</v>
      </c>
      <c r="B15" s="59">
        <v>8100</v>
      </c>
      <c r="C15" s="59">
        <v>8100</v>
      </c>
      <c r="D15" s="59">
        <v>8200</v>
      </c>
      <c r="E15" s="197">
        <v>0</v>
      </c>
      <c r="F15" s="179">
        <v>0</v>
      </c>
      <c r="G15" s="197">
        <v>-100</v>
      </c>
      <c r="H15" s="179">
        <v>-1.2200000000000001E-2</v>
      </c>
      <c r="J15" s="191"/>
      <c r="K15" s="191"/>
    </row>
    <row r="16" spans="1:11" x14ac:dyDescent="0.25">
      <c r="A16" s="191" t="s">
        <v>224</v>
      </c>
      <c r="B16" s="59">
        <v>15900</v>
      </c>
      <c r="C16" s="59">
        <v>16000</v>
      </c>
      <c r="D16" s="59">
        <v>16100</v>
      </c>
      <c r="E16" s="197">
        <v>-100</v>
      </c>
      <c r="F16" s="179">
        <v>-6.3E-3</v>
      </c>
      <c r="G16" s="197">
        <v>-200</v>
      </c>
      <c r="H16" s="179">
        <v>-1.24E-2</v>
      </c>
      <c r="J16" s="191"/>
      <c r="K16" s="191"/>
    </row>
    <row r="17" spans="1:11" x14ac:dyDescent="0.25">
      <c r="A17" s="191" t="s">
        <v>230</v>
      </c>
      <c r="B17" s="59">
        <v>12400</v>
      </c>
      <c r="C17" s="59">
        <v>12400</v>
      </c>
      <c r="D17" s="59">
        <v>11700</v>
      </c>
      <c r="E17" s="197">
        <v>0</v>
      </c>
      <c r="F17" s="179">
        <v>0</v>
      </c>
      <c r="G17" s="197">
        <v>700</v>
      </c>
      <c r="H17" s="179">
        <v>5.9799999999999999E-2</v>
      </c>
      <c r="J17" s="191"/>
      <c r="K17" s="191"/>
    </row>
    <row r="18" spans="1:11" x14ac:dyDescent="0.25">
      <c r="A18" s="191" t="s">
        <v>233</v>
      </c>
      <c r="B18" s="59">
        <v>700</v>
      </c>
      <c r="C18" s="59">
        <v>700</v>
      </c>
      <c r="D18" s="59">
        <v>600</v>
      </c>
      <c r="E18" s="197">
        <v>0</v>
      </c>
      <c r="F18" s="179">
        <v>0</v>
      </c>
      <c r="G18" s="197">
        <v>100</v>
      </c>
      <c r="H18" s="179">
        <v>0.16669999999999999</v>
      </c>
      <c r="J18" s="191"/>
      <c r="K18" s="191"/>
    </row>
    <row r="19" spans="1:11" x14ac:dyDescent="0.25">
      <c r="A19" s="191" t="s">
        <v>234</v>
      </c>
      <c r="B19" s="59">
        <v>5000</v>
      </c>
      <c r="C19" s="59">
        <v>5000</v>
      </c>
      <c r="D19" s="59">
        <v>5000</v>
      </c>
      <c r="E19" s="197">
        <v>0</v>
      </c>
      <c r="F19" s="179">
        <v>0</v>
      </c>
      <c r="G19" s="197">
        <v>0</v>
      </c>
      <c r="H19" s="179">
        <v>0</v>
      </c>
      <c r="J19" s="191"/>
      <c r="K19" s="191"/>
    </row>
    <row r="20" spans="1:11" x14ac:dyDescent="0.25">
      <c r="A20" s="191" t="s">
        <v>238</v>
      </c>
      <c r="B20" s="59">
        <v>18000</v>
      </c>
      <c r="C20" s="59">
        <v>18400</v>
      </c>
      <c r="D20" s="59">
        <v>17500</v>
      </c>
      <c r="E20" s="197">
        <v>-400</v>
      </c>
      <c r="F20" s="179">
        <v>-2.1700000000000001E-2</v>
      </c>
      <c r="G20" s="197">
        <v>500</v>
      </c>
      <c r="H20" s="179">
        <v>2.86E-2</v>
      </c>
      <c r="J20" s="191"/>
      <c r="K20" s="191"/>
    </row>
    <row r="21" spans="1:11" x14ac:dyDescent="0.25">
      <c r="A21" s="191" t="s">
        <v>246</v>
      </c>
      <c r="B21" s="59">
        <v>14700</v>
      </c>
      <c r="C21" s="59">
        <v>14700</v>
      </c>
      <c r="D21" s="59">
        <v>15100</v>
      </c>
      <c r="E21" s="197">
        <v>0</v>
      </c>
      <c r="F21" s="179">
        <v>0</v>
      </c>
      <c r="G21" s="197">
        <v>-400</v>
      </c>
      <c r="H21" s="179">
        <v>-2.6499999999999999E-2</v>
      </c>
      <c r="J21" s="191"/>
      <c r="K21" s="191"/>
    </row>
    <row r="22" spans="1:11" x14ac:dyDescent="0.25">
      <c r="A22" s="191" t="s">
        <v>252</v>
      </c>
      <c r="B22" s="59">
        <v>13500</v>
      </c>
      <c r="C22" s="59">
        <v>13400</v>
      </c>
      <c r="D22" s="59">
        <v>13300</v>
      </c>
      <c r="E22" s="197">
        <v>100</v>
      </c>
      <c r="F22" s="179">
        <v>7.4999999999999997E-3</v>
      </c>
      <c r="G22" s="197">
        <v>200</v>
      </c>
      <c r="H22" s="179">
        <v>1.4999999999999999E-2</v>
      </c>
      <c r="J22" s="191"/>
      <c r="K22" s="191"/>
    </row>
    <row r="23" spans="1:11" x14ac:dyDescent="0.25">
      <c r="A23" s="191" t="s">
        <v>258</v>
      </c>
      <c r="B23" s="59">
        <v>5200</v>
      </c>
      <c r="C23" s="59">
        <v>5200</v>
      </c>
      <c r="D23" s="59">
        <v>5100</v>
      </c>
      <c r="E23" s="197">
        <v>0</v>
      </c>
      <c r="F23" s="179">
        <v>0</v>
      </c>
      <c r="G23" s="197">
        <v>100</v>
      </c>
      <c r="H23" s="179">
        <v>1.9599999999999999E-2</v>
      </c>
      <c r="J23" s="191"/>
      <c r="K23" s="191"/>
    </row>
    <row r="24" spans="1:11" x14ac:dyDescent="0.25">
      <c r="A24" s="191" t="s">
        <v>261</v>
      </c>
      <c r="B24" s="59">
        <v>27300</v>
      </c>
      <c r="C24" s="59">
        <v>27000</v>
      </c>
      <c r="D24" s="59">
        <v>26300</v>
      </c>
      <c r="E24" s="197">
        <v>300</v>
      </c>
      <c r="F24" s="179">
        <v>1.11E-2</v>
      </c>
      <c r="G24" s="197">
        <v>1000</v>
      </c>
      <c r="H24" s="179">
        <v>3.7999999999999999E-2</v>
      </c>
      <c r="J24" s="191"/>
      <c r="K24" s="191"/>
    </row>
    <row r="25" spans="1:11" x14ac:dyDescent="0.25">
      <c r="A25" s="191" t="s">
        <v>262</v>
      </c>
      <c r="B25" s="59">
        <v>600</v>
      </c>
      <c r="C25" s="59">
        <v>600</v>
      </c>
      <c r="D25" s="59">
        <v>600</v>
      </c>
      <c r="E25" s="197">
        <v>0</v>
      </c>
      <c r="F25" s="179">
        <v>0</v>
      </c>
      <c r="G25" s="197">
        <v>0</v>
      </c>
      <c r="H25" s="179">
        <v>0</v>
      </c>
      <c r="J25" s="191"/>
      <c r="K25" s="191"/>
    </row>
    <row r="26" spans="1:11" x14ac:dyDescent="0.25">
      <c r="A26" s="191" t="s">
        <v>263</v>
      </c>
      <c r="B26" s="59">
        <v>4000</v>
      </c>
      <c r="C26" s="59">
        <v>4000</v>
      </c>
      <c r="D26" s="59">
        <v>4000</v>
      </c>
      <c r="E26" s="197">
        <v>0</v>
      </c>
      <c r="F26" s="179">
        <v>0</v>
      </c>
      <c r="G26" s="197">
        <v>0</v>
      </c>
      <c r="H26" s="179">
        <v>0</v>
      </c>
      <c r="J26" s="191"/>
      <c r="K26" s="191"/>
    </row>
    <row r="27" spans="1:11" x14ac:dyDescent="0.25">
      <c r="A27" s="191" t="s">
        <v>266</v>
      </c>
      <c r="B27" s="59">
        <v>22700</v>
      </c>
      <c r="C27" s="59">
        <v>22400</v>
      </c>
      <c r="D27" s="59">
        <v>21700</v>
      </c>
      <c r="E27" s="197">
        <v>300</v>
      </c>
      <c r="F27" s="179">
        <v>1.34E-2</v>
      </c>
      <c r="G27" s="197">
        <v>1000</v>
      </c>
      <c r="H27" s="179">
        <v>4.6100000000000002E-2</v>
      </c>
      <c r="K27" s="191"/>
    </row>
    <row r="29" spans="1:11" x14ac:dyDescent="0.25">
      <c r="A29" t="s">
        <v>66</v>
      </c>
    </row>
    <row r="43" spans="6:8" s="191" customFormat="1" x14ac:dyDescent="0.25">
      <c r="F43" s="179"/>
      <c r="H43" s="179"/>
    </row>
  </sheetData>
  <mergeCells count="1">
    <mergeCell ref="E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D923-D401-466C-9693-F92BEAC54A1B}">
  <dimension ref="A1:J42"/>
  <sheetViews>
    <sheetView topLeftCell="A16" workbookViewId="0">
      <selection activeCell="G20" activeCellId="3" sqref="E20:E25 E31:E40 G31:G40 G20:G25"/>
    </sheetView>
  </sheetViews>
  <sheetFormatPr defaultRowHeight="15" x14ac:dyDescent="0.25"/>
  <cols>
    <col min="1" max="1" width="36.85546875" bestFit="1" customWidth="1"/>
    <col min="2" max="4" width="10.5703125" bestFit="1" customWidth="1"/>
    <col min="5" max="5" width="9.140625" style="173"/>
    <col min="6" max="6" width="9.140625" style="179"/>
    <col min="7" max="7" width="9.140625" style="173"/>
    <col min="8" max="8" width="9.140625" style="179"/>
  </cols>
  <sheetData>
    <row r="1" spans="1:8" x14ac:dyDescent="0.25">
      <c r="A1" t="s">
        <v>201</v>
      </c>
      <c r="E1" s="230" t="s">
        <v>25</v>
      </c>
      <c r="F1" s="244"/>
      <c r="G1" s="230"/>
      <c r="H1" s="244"/>
    </row>
    <row r="2" spans="1:8" x14ac:dyDescent="0.25">
      <c r="A2" s="22" t="s">
        <v>55</v>
      </c>
      <c r="B2" t="s">
        <v>26</v>
      </c>
      <c r="C2" t="s">
        <v>27</v>
      </c>
      <c r="D2" t="s">
        <v>0</v>
      </c>
      <c r="E2" s="173" t="s">
        <v>28</v>
      </c>
      <c r="F2" s="179" t="s">
        <v>43</v>
      </c>
      <c r="G2" s="173" t="s">
        <v>0</v>
      </c>
      <c r="H2" s="179" t="s">
        <v>43</v>
      </c>
    </row>
    <row r="3" spans="1:8" x14ac:dyDescent="0.25">
      <c r="A3" s="22" t="s">
        <v>39</v>
      </c>
      <c r="B3" t="s">
        <v>1</v>
      </c>
      <c r="C3" t="s">
        <v>1</v>
      </c>
      <c r="D3" t="s">
        <v>29</v>
      </c>
      <c r="E3" s="173" t="s">
        <v>1</v>
      </c>
      <c r="F3" s="179" t="s">
        <v>44</v>
      </c>
      <c r="G3" s="173" t="s">
        <v>29</v>
      </c>
      <c r="H3" s="179" t="s">
        <v>44</v>
      </c>
    </row>
    <row r="5" spans="1:8" x14ac:dyDescent="0.25">
      <c r="A5" t="s">
        <v>31</v>
      </c>
      <c r="B5" s="59">
        <v>89400</v>
      </c>
      <c r="C5" s="59">
        <v>89600</v>
      </c>
      <c r="D5" s="59">
        <v>89100</v>
      </c>
      <c r="E5" s="173">
        <v>-200</v>
      </c>
      <c r="F5" s="179">
        <v>-2.2000000000000001E-3</v>
      </c>
      <c r="G5" s="173">
        <v>300</v>
      </c>
      <c r="H5" s="179">
        <v>3.3999999999999998E-3</v>
      </c>
    </row>
    <row r="6" spans="1:8" x14ac:dyDescent="0.25">
      <c r="A6" t="s">
        <v>11</v>
      </c>
      <c r="B6" s="59">
        <v>72600</v>
      </c>
      <c r="C6" s="59">
        <v>72900</v>
      </c>
      <c r="D6" s="59">
        <v>71900</v>
      </c>
      <c r="E6" s="173">
        <v>-300</v>
      </c>
      <c r="F6" s="179">
        <v>-4.1000000000000003E-3</v>
      </c>
      <c r="G6" s="173">
        <v>700</v>
      </c>
      <c r="H6" s="179">
        <v>9.7000000000000003E-3</v>
      </c>
    </row>
    <row r="7" spans="1:8" x14ac:dyDescent="0.25">
      <c r="A7" t="s">
        <v>12</v>
      </c>
      <c r="B7" s="59">
        <v>13800</v>
      </c>
      <c r="C7" s="59">
        <v>13700</v>
      </c>
      <c r="D7" s="59">
        <v>13900</v>
      </c>
      <c r="E7" s="173">
        <v>100</v>
      </c>
      <c r="F7" s="179">
        <v>7.3000000000000001E-3</v>
      </c>
      <c r="G7" s="173">
        <v>-100</v>
      </c>
      <c r="H7" s="179">
        <v>-7.1999999999999998E-3</v>
      </c>
    </row>
    <row r="8" spans="1:8" x14ac:dyDescent="0.25">
      <c r="A8" t="s">
        <v>32</v>
      </c>
      <c r="B8" s="59">
        <v>75600</v>
      </c>
      <c r="C8" s="59">
        <v>75900</v>
      </c>
      <c r="D8" s="59">
        <v>75200</v>
      </c>
      <c r="E8" s="173">
        <v>-300</v>
      </c>
      <c r="F8" s="179">
        <v>-4.0000000000000001E-3</v>
      </c>
      <c r="G8" s="173">
        <v>400</v>
      </c>
      <c r="H8" s="179">
        <v>5.3E-3</v>
      </c>
    </row>
    <row r="9" spans="1:8" x14ac:dyDescent="0.25">
      <c r="A9" t="s">
        <v>13</v>
      </c>
      <c r="B9" s="59">
        <v>58800</v>
      </c>
      <c r="C9" s="59">
        <v>59200</v>
      </c>
      <c r="D9" s="59">
        <v>58000</v>
      </c>
      <c r="E9" s="173">
        <v>-400</v>
      </c>
      <c r="F9" s="179">
        <v>-6.7999999999999996E-3</v>
      </c>
      <c r="G9" s="173">
        <v>800</v>
      </c>
      <c r="H9" s="179">
        <v>1.38E-2</v>
      </c>
    </row>
    <row r="10" spans="1:8" x14ac:dyDescent="0.25">
      <c r="A10" t="s">
        <v>16</v>
      </c>
      <c r="B10" s="59">
        <v>19000</v>
      </c>
      <c r="C10" s="59">
        <v>19500</v>
      </c>
      <c r="D10" s="59">
        <v>19100</v>
      </c>
      <c r="E10" s="173">
        <v>-500</v>
      </c>
      <c r="F10" s="179">
        <v>-2.5600000000000001E-2</v>
      </c>
      <c r="G10" s="173">
        <v>-100</v>
      </c>
      <c r="H10" s="179">
        <v>-5.1999999999999998E-3</v>
      </c>
    </row>
    <row r="11" spans="1:8" x14ac:dyDescent="0.25">
      <c r="A11" t="s">
        <v>33</v>
      </c>
      <c r="B11" s="59">
        <v>16800</v>
      </c>
      <c r="C11" s="59">
        <v>16700</v>
      </c>
      <c r="D11" s="59">
        <v>17200</v>
      </c>
      <c r="E11" s="173">
        <v>100</v>
      </c>
      <c r="F11" s="179">
        <v>6.0000000000000001E-3</v>
      </c>
      <c r="G11" s="173">
        <v>-400</v>
      </c>
      <c r="H11" s="179">
        <v>-2.3300000000000001E-2</v>
      </c>
    </row>
    <row r="12" spans="1:8" x14ac:dyDescent="0.25">
      <c r="A12" t="s">
        <v>34</v>
      </c>
      <c r="B12" s="59">
        <v>700</v>
      </c>
      <c r="C12" s="59">
        <v>700</v>
      </c>
      <c r="D12" s="59">
        <v>700</v>
      </c>
      <c r="E12" s="173">
        <v>0</v>
      </c>
      <c r="F12" s="179">
        <v>0</v>
      </c>
      <c r="G12" s="173">
        <v>0</v>
      </c>
      <c r="H12" s="179">
        <v>0</v>
      </c>
    </row>
    <row r="13" spans="1:8" x14ac:dyDescent="0.25">
      <c r="A13" t="s">
        <v>35</v>
      </c>
      <c r="B13" s="59">
        <v>4400</v>
      </c>
      <c r="C13" s="59">
        <v>4300</v>
      </c>
      <c r="D13" s="59">
        <v>4600</v>
      </c>
      <c r="E13" s="173">
        <v>100</v>
      </c>
      <c r="F13" s="179">
        <v>2.3300000000000001E-2</v>
      </c>
      <c r="G13" s="173">
        <v>-200</v>
      </c>
      <c r="H13" s="179">
        <v>-4.3499999999999997E-2</v>
      </c>
    </row>
    <row r="14" spans="1:8" x14ac:dyDescent="0.25">
      <c r="A14" t="s">
        <v>36</v>
      </c>
      <c r="B14" s="59">
        <v>11700</v>
      </c>
      <c r="C14" s="59">
        <v>11700</v>
      </c>
      <c r="D14" s="59">
        <v>11900</v>
      </c>
      <c r="E14" s="173">
        <v>0</v>
      </c>
      <c r="F14" s="179">
        <v>0</v>
      </c>
      <c r="G14" s="173">
        <v>-200</v>
      </c>
      <c r="H14" s="179">
        <v>-1.6799999999999999E-2</v>
      </c>
    </row>
    <row r="16" spans="1:8" x14ac:dyDescent="0.25">
      <c r="A16" t="s">
        <v>201</v>
      </c>
      <c r="E16" s="230" t="s">
        <v>25</v>
      </c>
      <c r="F16" s="244"/>
      <c r="G16" s="230"/>
      <c r="H16" s="244"/>
    </row>
    <row r="17" spans="1:10" x14ac:dyDescent="0.25">
      <c r="A17" s="22" t="s">
        <v>55</v>
      </c>
      <c r="B17" t="s">
        <v>26</v>
      </c>
      <c r="C17" t="s">
        <v>27</v>
      </c>
      <c r="D17" t="s">
        <v>0</v>
      </c>
      <c r="E17" s="173" t="s">
        <v>28</v>
      </c>
      <c r="F17" s="179" t="s">
        <v>43</v>
      </c>
      <c r="G17" s="173" t="s">
        <v>0</v>
      </c>
      <c r="H17" s="179" t="s">
        <v>43</v>
      </c>
    </row>
    <row r="18" spans="1:10" x14ac:dyDescent="0.25">
      <c r="A18" s="22" t="s">
        <v>199</v>
      </c>
      <c r="B18" t="s">
        <v>1</v>
      </c>
      <c r="C18" t="s">
        <v>1</v>
      </c>
      <c r="D18" t="s">
        <v>29</v>
      </c>
      <c r="E18" s="173" t="s">
        <v>1</v>
      </c>
      <c r="F18" s="179" t="s">
        <v>44</v>
      </c>
      <c r="G18" s="173" t="s">
        <v>29</v>
      </c>
      <c r="H18" s="179" t="s">
        <v>44</v>
      </c>
    </row>
    <row r="19" spans="1:10" x14ac:dyDescent="0.25">
      <c r="A19" s="22"/>
    </row>
    <row r="20" spans="1:10" x14ac:dyDescent="0.25">
      <c r="A20" s="191" t="s">
        <v>31</v>
      </c>
      <c r="B20" s="59">
        <v>82700</v>
      </c>
      <c r="C20" s="59">
        <v>82300</v>
      </c>
      <c r="D20" s="59">
        <v>80600</v>
      </c>
      <c r="E20" s="197">
        <v>400</v>
      </c>
      <c r="F20" s="179">
        <v>4.8999999999999998E-3</v>
      </c>
      <c r="G20" s="197">
        <v>2100</v>
      </c>
      <c r="H20" s="179">
        <v>2.6100000000000002E-2</v>
      </c>
    </row>
    <row r="21" spans="1:10" x14ac:dyDescent="0.25">
      <c r="A21" s="191" t="s">
        <v>203</v>
      </c>
      <c r="B21" s="59">
        <v>71000</v>
      </c>
      <c r="C21" s="59">
        <v>70700</v>
      </c>
      <c r="D21" s="59">
        <v>68900</v>
      </c>
      <c r="E21" s="197">
        <v>300</v>
      </c>
      <c r="F21" s="179">
        <v>4.1999999999999997E-3</v>
      </c>
      <c r="G21" s="197">
        <v>2100</v>
      </c>
      <c r="H21" s="179">
        <v>3.0499999999999999E-2</v>
      </c>
    </row>
    <row r="22" spans="1:10" x14ac:dyDescent="0.25">
      <c r="A22" s="191" t="s">
        <v>204</v>
      </c>
      <c r="B22" s="59">
        <v>6800</v>
      </c>
      <c r="C22" s="59">
        <v>6800</v>
      </c>
      <c r="D22" s="59">
        <v>6700</v>
      </c>
      <c r="E22" s="197">
        <v>0</v>
      </c>
      <c r="F22" s="179">
        <v>0</v>
      </c>
      <c r="G22" s="197">
        <v>100</v>
      </c>
      <c r="H22" s="179">
        <v>1.49E-2</v>
      </c>
    </row>
    <row r="23" spans="1:10" x14ac:dyDescent="0.25">
      <c r="A23" s="191" t="s">
        <v>218</v>
      </c>
      <c r="B23" s="59">
        <v>75900</v>
      </c>
      <c r="C23" s="59">
        <v>75500</v>
      </c>
      <c r="D23" s="59">
        <v>73900</v>
      </c>
      <c r="E23" s="197">
        <v>400</v>
      </c>
      <c r="F23" s="179">
        <v>5.3E-3</v>
      </c>
      <c r="G23" s="197">
        <v>2000</v>
      </c>
      <c r="H23" s="179">
        <v>2.7099999999999999E-2</v>
      </c>
    </row>
    <row r="24" spans="1:10" x14ac:dyDescent="0.25">
      <c r="A24" s="191" t="s">
        <v>219</v>
      </c>
      <c r="B24" s="59">
        <v>64200</v>
      </c>
      <c r="C24" s="59">
        <v>63900</v>
      </c>
      <c r="D24" s="59">
        <v>62200</v>
      </c>
      <c r="E24" s="197">
        <v>300</v>
      </c>
      <c r="F24" s="179">
        <v>4.7000000000000002E-3</v>
      </c>
      <c r="G24" s="197">
        <v>2000</v>
      </c>
      <c r="H24" s="179">
        <v>3.2199999999999999E-2</v>
      </c>
      <c r="J24" s="179"/>
    </row>
    <row r="25" spans="1:10" x14ac:dyDescent="0.25">
      <c r="A25" s="191" t="s">
        <v>261</v>
      </c>
      <c r="B25" s="59">
        <v>11700</v>
      </c>
      <c r="C25" s="59">
        <v>11600</v>
      </c>
      <c r="D25" s="59">
        <v>11700</v>
      </c>
      <c r="E25" s="197">
        <v>100</v>
      </c>
      <c r="F25" s="179">
        <v>8.6E-3</v>
      </c>
      <c r="G25" s="197">
        <v>0</v>
      </c>
      <c r="H25" s="179">
        <v>0</v>
      </c>
    </row>
    <row r="27" spans="1:10" x14ac:dyDescent="0.25">
      <c r="A27" t="s">
        <v>201</v>
      </c>
      <c r="E27" s="230" t="s">
        <v>25</v>
      </c>
      <c r="F27" s="244"/>
      <c r="G27" s="230"/>
      <c r="H27" s="244"/>
    </row>
    <row r="28" spans="1:10" x14ac:dyDescent="0.25">
      <c r="A28" s="22" t="s">
        <v>55</v>
      </c>
      <c r="B28" t="s">
        <v>26</v>
      </c>
      <c r="C28" t="s">
        <v>27</v>
      </c>
      <c r="D28" t="s">
        <v>0</v>
      </c>
      <c r="E28" s="173" t="s">
        <v>28</v>
      </c>
      <c r="F28" s="179" t="s">
        <v>43</v>
      </c>
      <c r="G28" s="173" t="s">
        <v>0</v>
      </c>
      <c r="H28" s="179" t="s">
        <v>43</v>
      </c>
    </row>
    <row r="29" spans="1:10" x14ac:dyDescent="0.25">
      <c r="A29" s="22" t="s">
        <v>41</v>
      </c>
      <c r="B29" t="s">
        <v>1</v>
      </c>
      <c r="C29" t="s">
        <v>1</v>
      </c>
      <c r="D29" t="s">
        <v>29</v>
      </c>
      <c r="E29" s="173" t="s">
        <v>1</v>
      </c>
      <c r="F29" s="179" t="s">
        <v>44</v>
      </c>
      <c r="G29" s="173" t="s">
        <v>29</v>
      </c>
      <c r="H29" s="179" t="s">
        <v>44</v>
      </c>
    </row>
    <row r="30" spans="1:10" x14ac:dyDescent="0.25">
      <c r="A30" s="22"/>
    </row>
    <row r="31" spans="1:10" x14ac:dyDescent="0.25">
      <c r="A31" s="191" t="s">
        <v>31</v>
      </c>
      <c r="B31" s="59">
        <v>38100</v>
      </c>
      <c r="C31" s="59">
        <v>38100</v>
      </c>
      <c r="D31" s="59">
        <v>38600</v>
      </c>
      <c r="E31" s="197">
        <v>0</v>
      </c>
      <c r="F31" s="179">
        <v>0</v>
      </c>
      <c r="G31" s="197">
        <v>-500</v>
      </c>
      <c r="H31" s="179">
        <v>-1.2999999999999999E-2</v>
      </c>
    </row>
    <row r="32" spans="1:10" x14ac:dyDescent="0.25">
      <c r="A32" s="191" t="s">
        <v>203</v>
      </c>
      <c r="B32" s="59">
        <v>31900</v>
      </c>
      <c r="C32" s="59">
        <v>31900</v>
      </c>
      <c r="D32" s="59">
        <v>32200</v>
      </c>
      <c r="E32" s="197">
        <v>0</v>
      </c>
      <c r="F32" s="179">
        <v>0</v>
      </c>
      <c r="G32" s="197">
        <v>-300</v>
      </c>
      <c r="H32" s="179">
        <v>-9.2999999999999992E-3</v>
      </c>
    </row>
    <row r="33" spans="1:8" x14ac:dyDescent="0.25">
      <c r="A33" s="191" t="s">
        <v>204</v>
      </c>
      <c r="B33" s="59">
        <v>9200</v>
      </c>
      <c r="C33" s="59">
        <v>9100</v>
      </c>
      <c r="D33" s="59">
        <v>9300</v>
      </c>
      <c r="E33" s="197">
        <v>100</v>
      </c>
      <c r="F33" s="179">
        <v>1.0999999999999999E-2</v>
      </c>
      <c r="G33" s="197">
        <v>-100</v>
      </c>
      <c r="H33" s="179">
        <v>-1.0800000000000001E-2</v>
      </c>
    </row>
    <row r="34" spans="1:8" x14ac:dyDescent="0.25">
      <c r="A34" s="191" t="s">
        <v>218</v>
      </c>
      <c r="B34" s="59">
        <v>28900</v>
      </c>
      <c r="C34" s="59">
        <v>29000</v>
      </c>
      <c r="D34" s="59">
        <v>29300</v>
      </c>
      <c r="E34" s="197">
        <v>-100</v>
      </c>
      <c r="F34" s="179">
        <v>-3.3999999999999998E-3</v>
      </c>
      <c r="G34" s="197">
        <v>-400</v>
      </c>
      <c r="H34" s="179">
        <v>-1.37E-2</v>
      </c>
    </row>
    <row r="35" spans="1:8" x14ac:dyDescent="0.25">
      <c r="A35" s="191" t="s">
        <v>219</v>
      </c>
      <c r="B35" s="59">
        <v>22700</v>
      </c>
      <c r="C35" s="59">
        <v>22800</v>
      </c>
      <c r="D35" s="59">
        <v>22900</v>
      </c>
      <c r="E35" s="197">
        <v>-100</v>
      </c>
      <c r="F35" s="179">
        <v>-4.4000000000000003E-3</v>
      </c>
      <c r="G35" s="197">
        <v>-200</v>
      </c>
      <c r="H35" s="179">
        <v>-8.6999999999999994E-3</v>
      </c>
    </row>
    <row r="36" spans="1:8" x14ac:dyDescent="0.25">
      <c r="A36" s="191" t="s">
        <v>211</v>
      </c>
      <c r="B36" s="59">
        <v>6500</v>
      </c>
      <c r="C36" s="59">
        <v>6500</v>
      </c>
      <c r="D36" s="59">
        <v>6700</v>
      </c>
      <c r="E36" s="197">
        <v>0</v>
      </c>
      <c r="F36" s="179">
        <v>0</v>
      </c>
      <c r="G36" s="197">
        <v>-200</v>
      </c>
      <c r="H36" s="179">
        <v>-2.9899999999999999E-2</v>
      </c>
    </row>
    <row r="37" spans="1:8" x14ac:dyDescent="0.25">
      <c r="A37" s="191" t="s">
        <v>261</v>
      </c>
      <c r="B37" s="59">
        <v>6200</v>
      </c>
      <c r="C37" s="59">
        <v>6200</v>
      </c>
      <c r="D37" s="59">
        <v>6400</v>
      </c>
      <c r="E37" s="197">
        <v>0</v>
      </c>
      <c r="F37" s="179">
        <v>0</v>
      </c>
      <c r="G37" s="197">
        <v>-200</v>
      </c>
      <c r="H37" s="179">
        <v>-3.1300000000000001E-2</v>
      </c>
    </row>
    <row r="38" spans="1:8" x14ac:dyDescent="0.25">
      <c r="A38" s="191" t="s">
        <v>262</v>
      </c>
      <c r="B38" s="59">
        <v>1300</v>
      </c>
      <c r="C38" s="59">
        <v>1300</v>
      </c>
      <c r="D38" s="59">
        <v>1400</v>
      </c>
      <c r="E38" s="197">
        <v>0</v>
      </c>
      <c r="F38" s="179">
        <v>0</v>
      </c>
      <c r="G38" s="197">
        <v>-100</v>
      </c>
      <c r="H38" s="179">
        <v>-7.1400000000000005E-2</v>
      </c>
    </row>
    <row r="39" spans="1:8" x14ac:dyDescent="0.25">
      <c r="A39" s="191" t="s">
        <v>263</v>
      </c>
      <c r="B39" s="59">
        <v>1400</v>
      </c>
      <c r="C39" s="59">
        <v>1400</v>
      </c>
      <c r="D39" s="59">
        <v>1500</v>
      </c>
      <c r="E39" s="197">
        <v>0</v>
      </c>
      <c r="F39" s="179">
        <v>0</v>
      </c>
      <c r="G39" s="197">
        <v>-100</v>
      </c>
      <c r="H39" s="179">
        <v>-6.6699999999999995E-2</v>
      </c>
    </row>
    <row r="40" spans="1:8" x14ac:dyDescent="0.25">
      <c r="A40" s="191" t="s">
        <v>266</v>
      </c>
      <c r="B40" s="59">
        <v>3500</v>
      </c>
      <c r="C40" s="59">
        <v>3500</v>
      </c>
      <c r="D40" s="59">
        <v>3500</v>
      </c>
      <c r="E40" s="197">
        <v>0</v>
      </c>
      <c r="F40" s="179">
        <v>0</v>
      </c>
      <c r="G40" s="197">
        <v>0</v>
      </c>
      <c r="H40" s="179">
        <v>0</v>
      </c>
    </row>
    <row r="42" spans="1:8" x14ac:dyDescent="0.25">
      <c r="A42" t="s">
        <v>66</v>
      </c>
    </row>
  </sheetData>
  <mergeCells count="3">
    <mergeCell ref="E1:H1"/>
    <mergeCell ref="E16:H16"/>
    <mergeCell ref="E27:H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2DDD0-0573-4154-873B-40E379B0EAE0}">
  <dimension ref="A1:H49"/>
  <sheetViews>
    <sheetView topLeftCell="A19" workbookViewId="0">
      <selection activeCell="A51" sqref="A51:XFD51"/>
    </sheetView>
  </sheetViews>
  <sheetFormatPr defaultRowHeight="15" x14ac:dyDescent="0.25"/>
  <cols>
    <col min="1" max="1" width="5.140625" bestFit="1" customWidth="1"/>
    <col min="4" max="4" width="9" bestFit="1" customWidth="1"/>
  </cols>
  <sheetData>
    <row r="1" spans="1:8" x14ac:dyDescent="0.25">
      <c r="A1" s="230" t="s">
        <v>177</v>
      </c>
      <c r="B1" s="230"/>
      <c r="C1" s="230"/>
      <c r="D1" s="230"/>
      <c r="E1" s="230"/>
      <c r="F1" s="230"/>
      <c r="G1" s="230"/>
      <c r="H1" s="230"/>
    </row>
    <row r="3" spans="1:8" ht="65.25" thickBot="1" x14ac:dyDescent="0.3">
      <c r="A3" s="126" t="s">
        <v>153</v>
      </c>
      <c r="B3" s="127" t="s">
        <v>178</v>
      </c>
      <c r="C3" s="127" t="s">
        <v>179</v>
      </c>
      <c r="D3" s="127" t="s">
        <v>180</v>
      </c>
      <c r="E3" s="127" t="s">
        <v>156</v>
      </c>
      <c r="F3" s="127" t="s">
        <v>157</v>
      </c>
      <c r="G3" s="127" t="s">
        <v>158</v>
      </c>
      <c r="H3" s="127" t="s">
        <v>181</v>
      </c>
    </row>
    <row r="4" spans="1:8" ht="15.75" thickTop="1" x14ac:dyDescent="0.25">
      <c r="A4" s="128">
        <v>1976</v>
      </c>
      <c r="B4" s="129">
        <v>2007417</v>
      </c>
      <c r="C4" s="130">
        <v>64.7</v>
      </c>
      <c r="D4" s="130">
        <v>60.2</v>
      </c>
      <c r="E4" s="129">
        <v>1299241</v>
      </c>
      <c r="F4" s="129">
        <v>1207662</v>
      </c>
      <c r="G4" s="129">
        <v>91579</v>
      </c>
      <c r="H4" s="130">
        <v>7</v>
      </c>
    </row>
    <row r="5" spans="1:8" x14ac:dyDescent="0.25">
      <c r="A5" s="128">
        <v>1977</v>
      </c>
      <c r="B5" s="129">
        <v>2061250</v>
      </c>
      <c r="C5" s="130">
        <v>64.400000000000006</v>
      </c>
      <c r="D5" s="130">
        <v>60</v>
      </c>
      <c r="E5" s="129">
        <v>1327423</v>
      </c>
      <c r="F5" s="129">
        <v>1237495</v>
      </c>
      <c r="G5" s="129">
        <v>89928</v>
      </c>
      <c r="H5" s="130">
        <v>6.8</v>
      </c>
    </row>
    <row r="6" spans="1:8" x14ac:dyDescent="0.25">
      <c r="A6" s="128">
        <v>1978</v>
      </c>
      <c r="B6" s="129">
        <v>2117667</v>
      </c>
      <c r="C6" s="130">
        <v>64.099999999999994</v>
      </c>
      <c r="D6" s="130">
        <v>60.5</v>
      </c>
      <c r="E6" s="129">
        <v>1356921</v>
      </c>
      <c r="F6" s="129">
        <v>1281597</v>
      </c>
      <c r="G6" s="129">
        <v>75324</v>
      </c>
      <c r="H6" s="130">
        <v>5.6</v>
      </c>
    </row>
    <row r="7" spans="1:8" x14ac:dyDescent="0.25">
      <c r="A7" s="128">
        <v>1979</v>
      </c>
      <c r="B7" s="129">
        <v>2169417</v>
      </c>
      <c r="C7" s="130">
        <v>63.4</v>
      </c>
      <c r="D7" s="130">
        <v>60.2</v>
      </c>
      <c r="E7" s="129">
        <v>1375201</v>
      </c>
      <c r="F7" s="129">
        <v>1306773</v>
      </c>
      <c r="G7" s="129">
        <v>68428</v>
      </c>
      <c r="H7" s="130">
        <v>5</v>
      </c>
    </row>
    <row r="8" spans="1:8" x14ac:dyDescent="0.25">
      <c r="A8" s="128">
        <v>1980</v>
      </c>
      <c r="B8" s="129">
        <v>2221250</v>
      </c>
      <c r="C8" s="130">
        <v>62.8</v>
      </c>
      <c r="D8" s="130">
        <v>58.6</v>
      </c>
      <c r="E8" s="129">
        <v>1395675</v>
      </c>
      <c r="F8" s="129">
        <v>1301796</v>
      </c>
      <c r="G8" s="129">
        <v>93879</v>
      </c>
      <c r="H8" s="130">
        <v>6.7</v>
      </c>
    </row>
    <row r="9" spans="1:8" x14ac:dyDescent="0.25">
      <c r="A9" s="128">
        <v>1981</v>
      </c>
      <c r="B9" s="129">
        <v>2266583</v>
      </c>
      <c r="C9" s="130">
        <v>63.2</v>
      </c>
      <c r="D9" s="130">
        <v>58</v>
      </c>
      <c r="E9" s="129">
        <v>1432219</v>
      </c>
      <c r="F9" s="129">
        <v>1314907</v>
      </c>
      <c r="G9" s="129">
        <v>117312</v>
      </c>
      <c r="H9" s="130">
        <v>8.1999999999999993</v>
      </c>
    </row>
    <row r="10" spans="1:8" x14ac:dyDescent="0.25">
      <c r="A10" s="128">
        <v>1982</v>
      </c>
      <c r="B10" s="129">
        <v>2307333</v>
      </c>
      <c r="C10" s="130">
        <v>64.2</v>
      </c>
      <c r="D10" s="130">
        <v>57.3</v>
      </c>
      <c r="E10" s="129">
        <v>1482373</v>
      </c>
      <c r="F10" s="129">
        <v>1322883</v>
      </c>
      <c r="G10" s="129">
        <v>159490</v>
      </c>
      <c r="H10" s="130">
        <v>10.8</v>
      </c>
    </row>
    <row r="11" spans="1:8" x14ac:dyDescent="0.25">
      <c r="A11" s="128">
        <v>1983</v>
      </c>
      <c r="B11" s="129">
        <v>2341083</v>
      </c>
      <c r="C11" s="130">
        <v>63.2</v>
      </c>
      <c r="D11" s="130">
        <v>56.9</v>
      </c>
      <c r="E11" s="129">
        <v>1479137</v>
      </c>
      <c r="F11" s="129">
        <v>1333162</v>
      </c>
      <c r="G11" s="129">
        <v>145975</v>
      </c>
      <c r="H11" s="130">
        <v>9.9</v>
      </c>
    </row>
    <row r="12" spans="1:8" x14ac:dyDescent="0.25">
      <c r="A12" s="128">
        <v>1984</v>
      </c>
      <c r="B12" s="129">
        <v>2378500</v>
      </c>
      <c r="C12" s="130">
        <v>62.9</v>
      </c>
      <c r="D12" s="130">
        <v>58.5</v>
      </c>
      <c r="E12" s="129">
        <v>1495188</v>
      </c>
      <c r="F12" s="129">
        <v>1391286</v>
      </c>
      <c r="G12" s="129">
        <v>103902</v>
      </c>
      <c r="H12" s="130">
        <v>6.9</v>
      </c>
    </row>
    <row r="13" spans="1:8" x14ac:dyDescent="0.25">
      <c r="A13" s="128">
        <v>1985</v>
      </c>
      <c r="B13" s="129">
        <v>2426500</v>
      </c>
      <c r="C13" s="130">
        <v>63.8</v>
      </c>
      <c r="D13" s="130">
        <v>59.5</v>
      </c>
      <c r="E13" s="129">
        <v>1548924</v>
      </c>
      <c r="F13" s="129">
        <v>1443612</v>
      </c>
      <c r="G13" s="129">
        <v>105312</v>
      </c>
      <c r="H13" s="130">
        <v>6.8</v>
      </c>
    </row>
    <row r="14" spans="1:8" x14ac:dyDescent="0.25">
      <c r="A14" s="128">
        <v>1986</v>
      </c>
      <c r="B14" s="129">
        <v>2455333</v>
      </c>
      <c r="C14" s="130">
        <v>64.900000000000006</v>
      </c>
      <c r="D14" s="130">
        <v>60.7</v>
      </c>
      <c r="E14" s="129">
        <v>1592306</v>
      </c>
      <c r="F14" s="129">
        <v>1491069</v>
      </c>
      <c r="G14" s="129">
        <v>101237</v>
      </c>
      <c r="H14" s="130">
        <v>6.4</v>
      </c>
    </row>
    <row r="15" spans="1:8" x14ac:dyDescent="0.25">
      <c r="A15" s="128">
        <v>1987</v>
      </c>
      <c r="B15" s="129">
        <v>2495333</v>
      </c>
      <c r="C15" s="130">
        <v>65.400000000000006</v>
      </c>
      <c r="D15" s="130">
        <v>61.8</v>
      </c>
      <c r="E15" s="129">
        <v>1631897</v>
      </c>
      <c r="F15" s="129">
        <v>1542170</v>
      </c>
      <c r="G15" s="129">
        <v>89727</v>
      </c>
      <c r="H15" s="130">
        <v>5.5</v>
      </c>
    </row>
    <row r="16" spans="1:8" x14ac:dyDescent="0.25">
      <c r="A16" s="128">
        <v>1988</v>
      </c>
      <c r="B16" s="129">
        <v>2533000</v>
      </c>
      <c r="C16" s="130">
        <v>65.599999999999994</v>
      </c>
      <c r="D16" s="130">
        <v>62.5</v>
      </c>
      <c r="E16" s="129">
        <v>1660533</v>
      </c>
      <c r="F16" s="129">
        <v>1583928</v>
      </c>
      <c r="G16" s="129">
        <v>76605</v>
      </c>
      <c r="H16" s="130">
        <v>4.5999999999999996</v>
      </c>
    </row>
    <row r="17" spans="1:8" x14ac:dyDescent="0.25">
      <c r="A17" s="128">
        <v>1989</v>
      </c>
      <c r="B17" s="129">
        <v>2566000</v>
      </c>
      <c r="C17" s="130">
        <v>66</v>
      </c>
      <c r="D17" s="130">
        <v>62.9</v>
      </c>
      <c r="E17" s="129">
        <v>1693438</v>
      </c>
      <c r="F17" s="129">
        <v>1615009</v>
      </c>
      <c r="G17" s="129">
        <v>78429</v>
      </c>
      <c r="H17" s="130">
        <v>4.5999999999999996</v>
      </c>
    </row>
    <row r="18" spans="1:8" x14ac:dyDescent="0.25">
      <c r="A18" s="128">
        <v>1990</v>
      </c>
      <c r="B18" s="129">
        <v>2611843</v>
      </c>
      <c r="C18" s="130">
        <v>66.5</v>
      </c>
      <c r="D18" s="130">
        <v>63.3</v>
      </c>
      <c r="E18" s="129">
        <v>1737831</v>
      </c>
      <c r="F18" s="129">
        <v>1652949</v>
      </c>
      <c r="G18" s="129">
        <v>84882</v>
      </c>
      <c r="H18" s="130">
        <v>4.9000000000000004</v>
      </c>
    </row>
    <row r="19" spans="1:8" x14ac:dyDescent="0.25">
      <c r="A19" s="128">
        <v>1991</v>
      </c>
      <c r="B19" s="129">
        <v>2663759</v>
      </c>
      <c r="C19" s="130">
        <v>66.3</v>
      </c>
      <c r="D19" s="130">
        <v>62.3</v>
      </c>
      <c r="E19" s="129">
        <v>1767123</v>
      </c>
      <c r="F19" s="129">
        <v>1659196</v>
      </c>
      <c r="G19" s="129">
        <v>107927</v>
      </c>
      <c r="H19" s="130">
        <v>6.1</v>
      </c>
    </row>
    <row r="20" spans="1:8" x14ac:dyDescent="0.25">
      <c r="A20" s="128">
        <v>1992</v>
      </c>
      <c r="B20" s="129">
        <v>2699745</v>
      </c>
      <c r="C20" s="130">
        <v>66.7</v>
      </c>
      <c r="D20" s="130">
        <v>62.2</v>
      </c>
      <c r="E20" s="129">
        <v>1799677</v>
      </c>
      <c r="F20" s="129">
        <v>1678803</v>
      </c>
      <c r="G20" s="129">
        <v>120874</v>
      </c>
      <c r="H20" s="130">
        <v>6.7</v>
      </c>
    </row>
    <row r="21" spans="1:8" x14ac:dyDescent="0.25">
      <c r="A21" s="128">
        <v>1993</v>
      </c>
      <c r="B21" s="129">
        <v>2739480</v>
      </c>
      <c r="C21" s="130">
        <v>66.7</v>
      </c>
      <c r="D21" s="130">
        <v>61.8</v>
      </c>
      <c r="E21" s="129">
        <v>1826650</v>
      </c>
      <c r="F21" s="129">
        <v>1693483</v>
      </c>
      <c r="G21" s="129">
        <v>133167</v>
      </c>
      <c r="H21" s="130">
        <v>7.3</v>
      </c>
    </row>
    <row r="22" spans="1:8" x14ac:dyDescent="0.25">
      <c r="A22" s="128">
        <v>1994</v>
      </c>
      <c r="B22" s="129">
        <v>2775049</v>
      </c>
      <c r="C22" s="130">
        <v>66.400000000000006</v>
      </c>
      <c r="D22" s="130">
        <v>62.3</v>
      </c>
      <c r="E22" s="129">
        <v>1841428</v>
      </c>
      <c r="F22" s="129">
        <v>1727714</v>
      </c>
      <c r="G22" s="129">
        <v>113714</v>
      </c>
      <c r="H22" s="130">
        <v>6.2</v>
      </c>
    </row>
    <row r="23" spans="1:8" x14ac:dyDescent="0.25">
      <c r="A23" s="128">
        <v>1995</v>
      </c>
      <c r="B23" s="129">
        <v>2813952</v>
      </c>
      <c r="C23" s="130">
        <v>66.2</v>
      </c>
      <c r="D23" s="130">
        <v>62.8</v>
      </c>
      <c r="E23" s="129">
        <v>1864221</v>
      </c>
      <c r="F23" s="129">
        <v>1768540</v>
      </c>
      <c r="G23" s="129">
        <v>95681</v>
      </c>
      <c r="H23" s="130">
        <v>5.0999999999999996</v>
      </c>
    </row>
    <row r="24" spans="1:8" x14ac:dyDescent="0.25">
      <c r="A24" s="128">
        <v>1996</v>
      </c>
      <c r="B24" s="129">
        <v>2851104</v>
      </c>
      <c r="C24" s="130">
        <v>66.2</v>
      </c>
      <c r="D24" s="130">
        <v>62.4</v>
      </c>
      <c r="E24" s="129">
        <v>1886064</v>
      </c>
      <c r="F24" s="129">
        <v>1779221</v>
      </c>
      <c r="G24" s="129">
        <v>106843</v>
      </c>
      <c r="H24" s="130">
        <v>5.7</v>
      </c>
    </row>
    <row r="25" spans="1:8" x14ac:dyDescent="0.25">
      <c r="A25" s="128">
        <v>1997</v>
      </c>
      <c r="B25" s="129">
        <v>2897839</v>
      </c>
      <c r="C25" s="130">
        <v>66.3</v>
      </c>
      <c r="D25" s="130">
        <v>63.3</v>
      </c>
      <c r="E25" s="129">
        <v>1920244</v>
      </c>
      <c r="F25" s="129">
        <v>1834337</v>
      </c>
      <c r="G25" s="129">
        <v>85907</v>
      </c>
      <c r="H25" s="130">
        <v>4.5</v>
      </c>
    </row>
    <row r="26" spans="1:8" x14ac:dyDescent="0.25">
      <c r="A26" s="128">
        <v>1998</v>
      </c>
      <c r="B26" s="129">
        <v>2945825</v>
      </c>
      <c r="C26" s="130">
        <v>65.900000000000006</v>
      </c>
      <c r="D26" s="130">
        <v>63.5</v>
      </c>
      <c r="E26" s="129">
        <v>1940846</v>
      </c>
      <c r="F26" s="129">
        <v>1870270</v>
      </c>
      <c r="G26" s="129">
        <v>70576</v>
      </c>
      <c r="H26" s="130">
        <v>3.6</v>
      </c>
    </row>
    <row r="27" spans="1:8" x14ac:dyDescent="0.25">
      <c r="A27" s="128">
        <v>1999</v>
      </c>
      <c r="B27" s="129">
        <v>2989560</v>
      </c>
      <c r="C27" s="130">
        <v>65.5</v>
      </c>
      <c r="D27" s="130">
        <v>62.8</v>
      </c>
      <c r="E27" s="129">
        <v>1958598</v>
      </c>
      <c r="F27" s="129">
        <v>1877345</v>
      </c>
      <c r="G27" s="129">
        <v>81253</v>
      </c>
      <c r="H27" s="130">
        <v>4.0999999999999996</v>
      </c>
    </row>
    <row r="28" spans="1:8" x14ac:dyDescent="0.25">
      <c r="A28" s="128">
        <v>2000</v>
      </c>
      <c r="B28" s="129">
        <v>3027367</v>
      </c>
      <c r="C28" s="130">
        <v>64.900000000000006</v>
      </c>
      <c r="D28" s="130">
        <v>62.5</v>
      </c>
      <c r="E28" s="129">
        <v>1965481</v>
      </c>
      <c r="F28" s="129">
        <v>1892559</v>
      </c>
      <c r="G28" s="129">
        <v>72922</v>
      </c>
      <c r="H28" s="130">
        <v>3.7</v>
      </c>
    </row>
    <row r="29" spans="1:8" x14ac:dyDescent="0.25">
      <c r="A29" s="128">
        <v>2001</v>
      </c>
      <c r="B29" s="129">
        <v>3064191</v>
      </c>
      <c r="C29" s="130">
        <v>63.4</v>
      </c>
      <c r="D29" s="130">
        <v>60</v>
      </c>
      <c r="E29" s="129">
        <v>1941956</v>
      </c>
      <c r="F29" s="129">
        <v>1839246</v>
      </c>
      <c r="G29" s="129">
        <v>102710</v>
      </c>
      <c r="H29" s="130">
        <v>5.3</v>
      </c>
    </row>
    <row r="30" spans="1:8" x14ac:dyDescent="0.25">
      <c r="A30" s="128">
        <v>2002</v>
      </c>
      <c r="B30" s="129">
        <v>3098739</v>
      </c>
      <c r="C30" s="130">
        <v>63.1</v>
      </c>
      <c r="D30" s="130">
        <v>59</v>
      </c>
      <c r="E30" s="129">
        <v>1954548</v>
      </c>
      <c r="F30" s="129">
        <v>1828735</v>
      </c>
      <c r="G30" s="129">
        <v>125813</v>
      </c>
      <c r="H30" s="130">
        <v>6.4</v>
      </c>
    </row>
    <row r="31" spans="1:8" x14ac:dyDescent="0.25">
      <c r="A31" s="128">
        <v>2003</v>
      </c>
      <c r="B31" s="129">
        <v>3133915</v>
      </c>
      <c r="C31" s="130">
        <v>63.8</v>
      </c>
      <c r="D31" s="130">
        <v>59.2</v>
      </c>
      <c r="E31" s="129">
        <v>1999485</v>
      </c>
      <c r="F31" s="129">
        <v>1855599</v>
      </c>
      <c r="G31" s="129">
        <v>143886</v>
      </c>
      <c r="H31" s="130">
        <v>7.2</v>
      </c>
    </row>
    <row r="32" spans="1:8" x14ac:dyDescent="0.25">
      <c r="A32" s="128">
        <v>2004</v>
      </c>
      <c r="B32" s="129">
        <v>3178645</v>
      </c>
      <c r="C32" s="130">
        <v>64.3</v>
      </c>
      <c r="D32" s="130">
        <v>59.5</v>
      </c>
      <c r="E32" s="129">
        <v>2043864</v>
      </c>
      <c r="F32" s="129">
        <v>1891722</v>
      </c>
      <c r="G32" s="129">
        <v>152142</v>
      </c>
      <c r="H32" s="130">
        <v>7.4</v>
      </c>
    </row>
    <row r="33" spans="1:8" x14ac:dyDescent="0.25">
      <c r="A33" s="128">
        <v>2005</v>
      </c>
      <c r="B33" s="129">
        <v>3234049</v>
      </c>
      <c r="C33" s="130">
        <v>64</v>
      </c>
      <c r="D33" s="130">
        <v>59.4</v>
      </c>
      <c r="E33" s="129">
        <v>2071111</v>
      </c>
      <c r="F33" s="129">
        <v>1919644</v>
      </c>
      <c r="G33" s="129">
        <v>151467</v>
      </c>
      <c r="H33" s="130">
        <v>7.3</v>
      </c>
    </row>
    <row r="34" spans="1:8" x14ac:dyDescent="0.25">
      <c r="A34" s="128">
        <v>2006</v>
      </c>
      <c r="B34" s="129">
        <v>3305437</v>
      </c>
      <c r="C34" s="130">
        <v>65</v>
      </c>
      <c r="D34" s="130">
        <v>60.5</v>
      </c>
      <c r="E34" s="129">
        <v>2148698</v>
      </c>
      <c r="F34" s="129">
        <v>2001245</v>
      </c>
      <c r="G34" s="129">
        <v>147453</v>
      </c>
      <c r="H34" s="130">
        <v>6.9</v>
      </c>
    </row>
    <row r="35" spans="1:8" x14ac:dyDescent="0.25">
      <c r="A35" s="128">
        <v>2007</v>
      </c>
      <c r="B35" s="129">
        <v>3374548</v>
      </c>
      <c r="C35" s="130">
        <v>63.9</v>
      </c>
      <c r="D35" s="130">
        <v>60</v>
      </c>
      <c r="E35" s="129">
        <v>2155198</v>
      </c>
      <c r="F35" s="129">
        <v>2024493</v>
      </c>
      <c r="G35" s="129">
        <v>130705</v>
      </c>
      <c r="H35" s="130">
        <v>6.1</v>
      </c>
    </row>
    <row r="36" spans="1:8" x14ac:dyDescent="0.25">
      <c r="A36" s="128">
        <v>2008</v>
      </c>
      <c r="B36" s="129">
        <v>3439974</v>
      </c>
      <c r="C36" s="130">
        <v>62.8</v>
      </c>
      <c r="D36" s="130">
        <v>58.2</v>
      </c>
      <c r="E36" s="129">
        <v>2160084</v>
      </c>
      <c r="F36" s="129">
        <v>2002903</v>
      </c>
      <c r="G36" s="129">
        <v>157181</v>
      </c>
      <c r="H36" s="130">
        <v>7.3</v>
      </c>
    </row>
    <row r="37" spans="1:8" x14ac:dyDescent="0.25">
      <c r="A37" s="128">
        <v>2009</v>
      </c>
      <c r="B37" s="129">
        <v>3490448</v>
      </c>
      <c r="C37" s="130">
        <v>62.1</v>
      </c>
      <c r="D37" s="130">
        <v>55</v>
      </c>
      <c r="E37" s="129">
        <v>2166737</v>
      </c>
      <c r="F37" s="129">
        <v>1919307</v>
      </c>
      <c r="G37" s="129">
        <v>247430</v>
      </c>
      <c r="H37" s="130">
        <v>11.4</v>
      </c>
    </row>
    <row r="38" spans="1:8" x14ac:dyDescent="0.25">
      <c r="A38" s="128">
        <v>2010</v>
      </c>
      <c r="B38" s="129">
        <v>3564619</v>
      </c>
      <c r="C38" s="130">
        <v>61</v>
      </c>
      <c r="D38" s="130">
        <v>54.1</v>
      </c>
      <c r="E38" s="129">
        <v>2174535</v>
      </c>
      <c r="F38" s="129">
        <v>1928442</v>
      </c>
      <c r="G38" s="129">
        <v>246093</v>
      </c>
      <c r="H38" s="130">
        <v>11.3</v>
      </c>
    </row>
    <row r="39" spans="1:8" x14ac:dyDescent="0.25">
      <c r="A39" s="128">
        <v>2011</v>
      </c>
      <c r="B39" s="129">
        <v>3612048</v>
      </c>
      <c r="C39" s="130">
        <v>60.5</v>
      </c>
      <c r="D39" s="130">
        <v>54.2</v>
      </c>
      <c r="E39" s="129">
        <v>2185171</v>
      </c>
      <c r="F39" s="129">
        <v>1957493</v>
      </c>
      <c r="G39" s="129">
        <v>227678</v>
      </c>
      <c r="H39" s="130">
        <v>10.4</v>
      </c>
    </row>
    <row r="40" spans="1:8" x14ac:dyDescent="0.25">
      <c r="A40" s="128">
        <v>2012</v>
      </c>
      <c r="B40" s="129">
        <v>3655515</v>
      </c>
      <c r="C40" s="130">
        <v>59.9</v>
      </c>
      <c r="D40" s="130">
        <v>54.5</v>
      </c>
      <c r="E40" s="129">
        <v>2190203</v>
      </c>
      <c r="F40" s="129">
        <v>1992957</v>
      </c>
      <c r="G40" s="129">
        <v>197246</v>
      </c>
      <c r="H40" s="130">
        <v>9</v>
      </c>
    </row>
    <row r="41" spans="1:8" x14ac:dyDescent="0.25">
      <c r="A41" s="128">
        <v>2013</v>
      </c>
      <c r="B41" s="129">
        <v>3704281</v>
      </c>
      <c r="C41" s="130">
        <v>59.3</v>
      </c>
      <c r="D41" s="130">
        <v>54.9</v>
      </c>
      <c r="E41" s="129">
        <v>2197876</v>
      </c>
      <c r="F41" s="129">
        <v>2034404</v>
      </c>
      <c r="G41" s="129">
        <v>163472</v>
      </c>
      <c r="H41" s="130">
        <v>7.4</v>
      </c>
    </row>
    <row r="42" spans="1:8" x14ac:dyDescent="0.25">
      <c r="A42" s="128">
        <v>2014</v>
      </c>
      <c r="B42" s="129">
        <v>3759002</v>
      </c>
      <c r="C42" s="130">
        <v>59.1</v>
      </c>
      <c r="D42" s="130">
        <v>55.4</v>
      </c>
      <c r="E42" s="129">
        <v>2222426</v>
      </c>
      <c r="F42" s="129">
        <v>2082941</v>
      </c>
      <c r="G42" s="129">
        <v>139485</v>
      </c>
      <c r="H42" s="130">
        <v>6.3</v>
      </c>
    </row>
    <row r="43" spans="1:8" x14ac:dyDescent="0.25">
      <c r="A43" s="128">
        <v>2015</v>
      </c>
      <c r="B43" s="129">
        <v>3822409</v>
      </c>
      <c r="C43" s="130">
        <v>59.3</v>
      </c>
      <c r="D43" s="130">
        <v>55.8</v>
      </c>
      <c r="E43" s="129">
        <v>2267837</v>
      </c>
      <c r="F43" s="129">
        <v>2134087</v>
      </c>
      <c r="G43" s="129">
        <v>133750</v>
      </c>
      <c r="H43" s="130">
        <v>5.9</v>
      </c>
    </row>
    <row r="44" spans="1:8" x14ac:dyDescent="0.25">
      <c r="A44" s="128">
        <v>2016</v>
      </c>
      <c r="B44" s="129">
        <v>3888005</v>
      </c>
      <c r="C44" s="130">
        <v>58.8</v>
      </c>
      <c r="D44" s="130">
        <v>55.9</v>
      </c>
      <c r="E44" s="129">
        <v>2286054</v>
      </c>
      <c r="F44" s="129">
        <v>2174301</v>
      </c>
      <c r="G44" s="129">
        <v>111753</v>
      </c>
      <c r="H44" s="130">
        <v>4.9000000000000004</v>
      </c>
    </row>
    <row r="45" spans="1:8" x14ac:dyDescent="0.25">
      <c r="A45" s="128">
        <v>2017</v>
      </c>
      <c r="B45" s="129">
        <v>3897645</v>
      </c>
      <c r="C45" s="130">
        <v>58</v>
      </c>
      <c r="D45" s="130">
        <v>55.6</v>
      </c>
      <c r="E45" s="129">
        <v>2261766</v>
      </c>
      <c r="F45" s="129">
        <v>2166708</v>
      </c>
      <c r="G45" s="129">
        <v>95058</v>
      </c>
      <c r="H45" s="130">
        <v>4.2</v>
      </c>
    </row>
    <row r="46" spans="1:8" x14ac:dyDescent="0.25">
      <c r="A46" s="128">
        <v>2018</v>
      </c>
      <c r="B46" s="129">
        <v>3948448</v>
      </c>
      <c r="C46" s="130">
        <v>57.7</v>
      </c>
      <c r="D46" s="130">
        <v>55.8</v>
      </c>
      <c r="E46" s="129">
        <v>2279431</v>
      </c>
      <c r="F46" s="129">
        <v>2202377</v>
      </c>
      <c r="G46" s="129">
        <v>77054</v>
      </c>
      <c r="H46" s="130">
        <v>3.4</v>
      </c>
    </row>
    <row r="47" spans="1:8" x14ac:dyDescent="0.25">
      <c r="A47" s="128">
        <v>2019</v>
      </c>
      <c r="B47" s="129">
        <v>4002601</v>
      </c>
      <c r="C47" s="130">
        <v>58</v>
      </c>
      <c r="D47" s="130">
        <v>56.4</v>
      </c>
      <c r="E47" s="129">
        <v>2321189</v>
      </c>
      <c r="F47" s="129">
        <v>2256313</v>
      </c>
      <c r="G47" s="129">
        <v>64876</v>
      </c>
      <c r="H47" s="130">
        <v>2.8</v>
      </c>
    </row>
    <row r="48" spans="1:8" x14ac:dyDescent="0.25">
      <c r="A48" s="128">
        <v>2020</v>
      </c>
      <c r="B48" s="129">
        <v>4058279</v>
      </c>
      <c r="C48" s="130">
        <v>57.4</v>
      </c>
      <c r="D48" s="130">
        <v>54</v>
      </c>
      <c r="E48" s="129">
        <v>2330863</v>
      </c>
      <c r="F48" s="129">
        <v>2191331</v>
      </c>
      <c r="G48" s="129">
        <v>139532</v>
      </c>
      <c r="H48" s="130">
        <v>6</v>
      </c>
    </row>
    <row r="49" spans="1:8" x14ac:dyDescent="0.25">
      <c r="A49" s="128">
        <v>2021</v>
      </c>
      <c r="B49" s="129">
        <v>4117555</v>
      </c>
      <c r="C49" s="130">
        <v>57.4</v>
      </c>
      <c r="D49" s="130">
        <v>55.1</v>
      </c>
      <c r="E49" s="129">
        <v>2364366</v>
      </c>
      <c r="F49" s="129">
        <v>2269813</v>
      </c>
      <c r="G49" s="129">
        <v>94553</v>
      </c>
      <c r="H49" s="130">
        <v>4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58FF-3409-4C5E-8F11-D2DF1703CF82}">
  <dimension ref="A1:Q45"/>
  <sheetViews>
    <sheetView topLeftCell="A16" workbookViewId="0">
      <selection activeCell="A47" sqref="A47:XFD47"/>
    </sheetView>
  </sheetViews>
  <sheetFormatPr defaultRowHeight="15" x14ac:dyDescent="0.25"/>
  <cols>
    <col min="1" max="1" width="5.140625" bestFit="1" customWidth="1"/>
    <col min="2" max="2" width="10.28515625" bestFit="1" customWidth="1"/>
    <col min="4" max="4" width="5.140625" bestFit="1" customWidth="1"/>
    <col min="5" max="5" width="10.5703125" bestFit="1" customWidth="1"/>
    <col min="7" max="7" width="5" bestFit="1" customWidth="1"/>
    <col min="8" max="8" width="23.7109375" bestFit="1" customWidth="1"/>
    <col min="9" max="9" width="21.42578125" bestFit="1" customWidth="1"/>
    <col min="10" max="10" width="22.85546875" bestFit="1" customWidth="1"/>
  </cols>
  <sheetData>
    <row r="1" spans="1:10" x14ac:dyDescent="0.25">
      <c r="A1" s="230" t="s">
        <v>172</v>
      </c>
      <c r="B1" s="230"/>
      <c r="C1" s="230"/>
      <c r="D1" s="230"/>
      <c r="E1" s="230"/>
      <c r="G1" s="230" t="s">
        <v>173</v>
      </c>
      <c r="H1" s="230"/>
      <c r="I1" s="230"/>
      <c r="J1" s="230"/>
    </row>
    <row r="3" spans="1:10" ht="27" thickBot="1" x14ac:dyDescent="0.3">
      <c r="A3" s="123" t="s">
        <v>153</v>
      </c>
      <c r="B3" s="123" t="s">
        <v>60</v>
      </c>
      <c r="D3" s="123" t="s">
        <v>153</v>
      </c>
      <c r="E3" s="123" t="s">
        <v>60</v>
      </c>
      <c r="H3" t="s">
        <v>174</v>
      </c>
      <c r="I3" t="s">
        <v>175</v>
      </c>
      <c r="J3" t="s">
        <v>176</v>
      </c>
    </row>
    <row r="4" spans="1:10" ht="15.75" thickTop="1" x14ac:dyDescent="0.25">
      <c r="A4" s="122">
        <v>1939</v>
      </c>
      <c r="B4" s="114">
        <v>310100</v>
      </c>
      <c r="D4" s="122">
        <v>1981</v>
      </c>
      <c r="E4" s="114">
        <v>1196500</v>
      </c>
      <c r="G4" s="31">
        <v>2007</v>
      </c>
      <c r="H4" s="124">
        <v>675.36</v>
      </c>
      <c r="I4" s="105">
        <v>36</v>
      </c>
      <c r="J4" s="124">
        <v>18.760000000000002</v>
      </c>
    </row>
    <row r="5" spans="1:10" x14ac:dyDescent="0.25">
      <c r="A5" s="122">
        <v>1940</v>
      </c>
      <c r="B5" s="114">
        <v>328600</v>
      </c>
      <c r="D5" s="122">
        <v>1982</v>
      </c>
      <c r="E5" s="114">
        <v>1162300</v>
      </c>
      <c r="G5" s="31">
        <v>2008</v>
      </c>
      <c r="H5" s="124">
        <v>669.28</v>
      </c>
      <c r="I5" s="105">
        <v>35.6</v>
      </c>
      <c r="J5" s="124">
        <v>18.8</v>
      </c>
    </row>
    <row r="6" spans="1:10" x14ac:dyDescent="0.25">
      <c r="A6" s="122">
        <v>1941</v>
      </c>
      <c r="B6" s="114">
        <v>387500</v>
      </c>
      <c r="D6" s="122">
        <v>1983</v>
      </c>
      <c r="E6" s="114">
        <v>1189000</v>
      </c>
      <c r="G6" s="31">
        <v>2009</v>
      </c>
      <c r="H6" s="124">
        <v>665.55</v>
      </c>
      <c r="I6" s="105">
        <v>34.700000000000003</v>
      </c>
      <c r="J6" s="124">
        <v>19.18</v>
      </c>
    </row>
    <row r="7" spans="1:10" x14ac:dyDescent="0.25">
      <c r="A7" s="122">
        <v>1942</v>
      </c>
      <c r="B7" s="114">
        <v>416500</v>
      </c>
      <c r="D7" s="122">
        <v>1984</v>
      </c>
      <c r="E7" s="114">
        <v>1262500</v>
      </c>
      <c r="G7" s="31">
        <v>2010</v>
      </c>
      <c r="H7" s="124">
        <v>692.17</v>
      </c>
      <c r="I7" s="105">
        <v>34.799999999999997</v>
      </c>
      <c r="J7" s="124">
        <v>19.89</v>
      </c>
    </row>
    <row r="8" spans="1:10" x14ac:dyDescent="0.25">
      <c r="A8" s="122">
        <v>1943</v>
      </c>
      <c r="B8" s="114">
        <v>428500</v>
      </c>
      <c r="D8" s="122">
        <v>1985</v>
      </c>
      <c r="E8" s="114">
        <v>1296200</v>
      </c>
      <c r="G8" s="31">
        <v>2011</v>
      </c>
      <c r="H8" s="124">
        <v>716.18</v>
      </c>
      <c r="I8" s="105">
        <v>34.799999999999997</v>
      </c>
      <c r="J8" s="124">
        <v>20.58</v>
      </c>
    </row>
    <row r="9" spans="1:10" x14ac:dyDescent="0.25">
      <c r="A9" s="122">
        <v>1944</v>
      </c>
      <c r="B9" s="114">
        <v>408600</v>
      </c>
      <c r="D9" s="122">
        <v>1986</v>
      </c>
      <c r="E9" s="114">
        <v>1338000</v>
      </c>
      <c r="G9" s="31">
        <v>2012</v>
      </c>
      <c r="H9" s="124">
        <v>705.16</v>
      </c>
      <c r="I9" s="105">
        <v>35.1</v>
      </c>
      <c r="J9" s="124">
        <v>20.09</v>
      </c>
    </row>
    <row r="10" spans="1:10" x14ac:dyDescent="0.25">
      <c r="A10" s="122">
        <v>1945</v>
      </c>
      <c r="B10" s="114">
        <v>396000</v>
      </c>
      <c r="D10" s="122">
        <v>1987</v>
      </c>
      <c r="E10" s="114">
        <v>1392200</v>
      </c>
      <c r="G10" s="31">
        <v>2013</v>
      </c>
      <c r="H10" s="124">
        <v>716.15</v>
      </c>
      <c r="I10" s="105">
        <v>34.9</v>
      </c>
      <c r="J10" s="124">
        <v>20.52</v>
      </c>
    </row>
    <row r="11" spans="1:10" x14ac:dyDescent="0.25">
      <c r="A11" s="122">
        <v>1946</v>
      </c>
      <c r="B11" s="114">
        <v>411600</v>
      </c>
      <c r="D11" s="122">
        <v>1988</v>
      </c>
      <c r="E11" s="114">
        <v>1449000</v>
      </c>
      <c r="G11" s="31">
        <v>2014</v>
      </c>
      <c r="H11" s="124">
        <v>726.23</v>
      </c>
      <c r="I11" s="105">
        <v>34.5</v>
      </c>
      <c r="J11" s="124">
        <v>21.05</v>
      </c>
    </row>
    <row r="12" spans="1:10" x14ac:dyDescent="0.25">
      <c r="A12" s="122">
        <v>1947</v>
      </c>
      <c r="B12" s="114">
        <v>436200</v>
      </c>
      <c r="D12" s="122">
        <v>1989</v>
      </c>
      <c r="E12" s="114">
        <v>1499700</v>
      </c>
      <c r="G12" s="31">
        <v>2015</v>
      </c>
      <c r="H12" s="124">
        <v>743.27</v>
      </c>
      <c r="I12" s="105">
        <v>34.700000000000003</v>
      </c>
      <c r="J12" s="124">
        <v>21.42</v>
      </c>
    </row>
    <row r="13" spans="1:10" x14ac:dyDescent="0.25">
      <c r="A13" s="122">
        <v>1948</v>
      </c>
      <c r="B13" s="114">
        <v>456400</v>
      </c>
      <c r="D13" s="122">
        <v>1990</v>
      </c>
      <c r="E13" s="114">
        <v>1527600</v>
      </c>
      <c r="G13" s="31">
        <v>2016</v>
      </c>
      <c r="H13" s="124">
        <v>762.8</v>
      </c>
      <c r="I13" s="105">
        <v>34.5</v>
      </c>
      <c r="J13" s="124">
        <v>22.11</v>
      </c>
    </row>
    <row r="14" spans="1:10" x14ac:dyDescent="0.25">
      <c r="A14" s="122">
        <v>1949</v>
      </c>
      <c r="B14" s="114">
        <v>443100</v>
      </c>
      <c r="D14" s="122">
        <v>1991</v>
      </c>
      <c r="E14" s="114">
        <v>1497300</v>
      </c>
      <c r="G14" s="31">
        <v>2017</v>
      </c>
      <c r="H14" s="124">
        <v>791.99</v>
      </c>
      <c r="I14" s="105">
        <v>34.6</v>
      </c>
      <c r="J14" s="124">
        <v>22.89</v>
      </c>
    </row>
    <row r="15" spans="1:10" x14ac:dyDescent="0.25">
      <c r="A15" s="122">
        <v>1950</v>
      </c>
      <c r="B15" s="114">
        <v>461400</v>
      </c>
      <c r="D15" s="122">
        <v>1992</v>
      </c>
      <c r="E15" s="114">
        <v>1511800</v>
      </c>
      <c r="G15" s="31">
        <v>2018</v>
      </c>
      <c r="H15" s="124">
        <v>829.36</v>
      </c>
      <c r="I15" s="105">
        <v>34.6</v>
      </c>
      <c r="J15" s="124">
        <v>23.97</v>
      </c>
    </row>
    <row r="16" spans="1:10" x14ac:dyDescent="0.25">
      <c r="A16" s="122">
        <v>1951</v>
      </c>
      <c r="B16" s="114">
        <v>505800</v>
      </c>
      <c r="D16" s="122">
        <v>1993</v>
      </c>
      <c r="E16" s="114">
        <v>1553000</v>
      </c>
      <c r="G16" s="31">
        <v>2019</v>
      </c>
      <c r="H16" s="124">
        <v>852.84</v>
      </c>
      <c r="I16" s="105">
        <v>34.5</v>
      </c>
      <c r="J16" s="124">
        <v>24.72</v>
      </c>
    </row>
    <row r="17" spans="1:17" x14ac:dyDescent="0.25">
      <c r="A17" s="122">
        <v>1952</v>
      </c>
      <c r="B17" s="114">
        <v>544300</v>
      </c>
      <c r="D17" s="122">
        <v>1994</v>
      </c>
      <c r="E17" s="114">
        <v>1592000</v>
      </c>
      <c r="G17" s="31">
        <v>2020</v>
      </c>
      <c r="H17" s="124">
        <v>888.31</v>
      </c>
      <c r="I17" s="105">
        <v>34.1</v>
      </c>
      <c r="J17" s="124">
        <v>26.05</v>
      </c>
    </row>
    <row r="18" spans="1:17" x14ac:dyDescent="0.25">
      <c r="A18" s="122">
        <v>1953</v>
      </c>
      <c r="B18" s="114">
        <v>543900</v>
      </c>
      <c r="D18" s="122">
        <v>1995</v>
      </c>
      <c r="E18" s="114">
        <v>1636300</v>
      </c>
      <c r="G18" s="31">
        <v>2021</v>
      </c>
      <c r="H18" s="124">
        <v>925.41</v>
      </c>
      <c r="I18" s="105">
        <v>34.299999999999997</v>
      </c>
      <c r="J18" s="124">
        <v>26.98</v>
      </c>
    </row>
    <row r="19" spans="1:17" x14ac:dyDescent="0.25">
      <c r="A19" s="122">
        <v>1954</v>
      </c>
      <c r="B19" s="114">
        <v>519700.00000000006</v>
      </c>
      <c r="D19" s="122">
        <v>1996</v>
      </c>
      <c r="E19" s="114">
        <v>1669400</v>
      </c>
    </row>
    <row r="20" spans="1:17" x14ac:dyDescent="0.25">
      <c r="A20" s="122">
        <v>1955</v>
      </c>
      <c r="B20" s="114">
        <v>533000</v>
      </c>
      <c r="D20" s="122">
        <v>1997</v>
      </c>
      <c r="E20" s="114">
        <v>1718800</v>
      </c>
      <c r="Q20" t="s">
        <v>200</v>
      </c>
    </row>
    <row r="21" spans="1:17" x14ac:dyDescent="0.25">
      <c r="A21" s="122">
        <v>1956</v>
      </c>
      <c r="B21" s="114">
        <v>542900</v>
      </c>
      <c r="D21" s="122">
        <v>1998</v>
      </c>
      <c r="E21" s="114">
        <v>1779800</v>
      </c>
    </row>
    <row r="22" spans="1:17" x14ac:dyDescent="0.25">
      <c r="A22" s="122">
        <v>1957</v>
      </c>
      <c r="B22" s="114">
        <v>545000</v>
      </c>
      <c r="D22" s="122">
        <v>1999</v>
      </c>
      <c r="E22" s="114">
        <v>1826300</v>
      </c>
    </row>
    <row r="23" spans="1:17" x14ac:dyDescent="0.25">
      <c r="A23" s="122">
        <v>1958</v>
      </c>
      <c r="B23" s="114">
        <v>545900</v>
      </c>
      <c r="D23" s="122">
        <v>2000</v>
      </c>
      <c r="E23" s="114">
        <v>1854000</v>
      </c>
    </row>
    <row r="24" spans="1:17" x14ac:dyDescent="0.25">
      <c r="A24" s="122">
        <v>1959</v>
      </c>
      <c r="B24" s="114">
        <v>566900</v>
      </c>
      <c r="D24" s="122">
        <v>2001</v>
      </c>
      <c r="E24" s="114">
        <v>1814800</v>
      </c>
    </row>
    <row r="25" spans="1:17" x14ac:dyDescent="0.25">
      <c r="A25" s="122">
        <v>1960</v>
      </c>
      <c r="B25" s="114">
        <v>582500</v>
      </c>
      <c r="D25" s="122">
        <v>2002</v>
      </c>
      <c r="E25" s="114">
        <v>1795400</v>
      </c>
    </row>
    <row r="26" spans="1:17" x14ac:dyDescent="0.25">
      <c r="A26" s="122">
        <v>1961</v>
      </c>
      <c r="B26" s="114">
        <v>587000</v>
      </c>
      <c r="D26" s="122">
        <v>2003</v>
      </c>
      <c r="E26" s="114">
        <v>1799100</v>
      </c>
    </row>
    <row r="27" spans="1:17" x14ac:dyDescent="0.25">
      <c r="A27" s="122">
        <v>1962</v>
      </c>
      <c r="B27" s="114">
        <v>609800</v>
      </c>
      <c r="D27" s="122">
        <v>2004</v>
      </c>
      <c r="E27" s="114">
        <v>1826600</v>
      </c>
    </row>
    <row r="28" spans="1:17" x14ac:dyDescent="0.25">
      <c r="A28" s="122">
        <v>1963</v>
      </c>
      <c r="B28" s="114">
        <v>630600</v>
      </c>
      <c r="D28" s="122">
        <v>2005</v>
      </c>
      <c r="E28" s="114">
        <v>1862900</v>
      </c>
    </row>
    <row r="29" spans="1:17" x14ac:dyDescent="0.25">
      <c r="A29" s="122">
        <v>1964</v>
      </c>
      <c r="B29" s="114">
        <v>651500</v>
      </c>
      <c r="D29" s="122">
        <v>2006</v>
      </c>
      <c r="E29" s="114">
        <v>1905700</v>
      </c>
    </row>
    <row r="30" spans="1:17" x14ac:dyDescent="0.25">
      <c r="A30" s="122">
        <v>1965</v>
      </c>
      <c r="B30" s="114">
        <v>686000</v>
      </c>
      <c r="D30" s="122">
        <v>2007</v>
      </c>
      <c r="E30" s="114">
        <v>1945000</v>
      </c>
    </row>
    <row r="31" spans="1:17" x14ac:dyDescent="0.25">
      <c r="A31" s="122">
        <v>1966</v>
      </c>
      <c r="B31" s="114">
        <v>734900</v>
      </c>
      <c r="D31" s="122">
        <v>2008</v>
      </c>
      <c r="E31" s="114">
        <v>1926300</v>
      </c>
    </row>
    <row r="32" spans="1:17" x14ac:dyDescent="0.25">
      <c r="A32" s="122">
        <v>1967</v>
      </c>
      <c r="B32" s="114">
        <v>754500</v>
      </c>
      <c r="D32" s="122">
        <v>2009</v>
      </c>
      <c r="E32" s="114">
        <v>1814400</v>
      </c>
    </row>
    <row r="33" spans="1:5" x14ac:dyDescent="0.25">
      <c r="A33" s="122">
        <v>1968</v>
      </c>
      <c r="B33" s="114">
        <v>782900</v>
      </c>
      <c r="D33" s="122">
        <v>2010</v>
      </c>
      <c r="E33" s="59">
        <v>1811300</v>
      </c>
    </row>
    <row r="34" spans="1:5" x14ac:dyDescent="0.25">
      <c r="A34" s="122">
        <v>1969</v>
      </c>
      <c r="B34" s="114">
        <v>819800</v>
      </c>
      <c r="D34" s="122">
        <v>2011</v>
      </c>
      <c r="E34" s="59">
        <v>1832500</v>
      </c>
    </row>
    <row r="35" spans="1:5" x14ac:dyDescent="0.25">
      <c r="A35" s="122">
        <v>1970</v>
      </c>
      <c r="B35" s="114">
        <v>842000</v>
      </c>
      <c r="D35" s="122">
        <v>2012</v>
      </c>
      <c r="E35" s="114">
        <v>1864300</v>
      </c>
    </row>
    <row r="36" spans="1:5" x14ac:dyDescent="0.25">
      <c r="A36" s="122">
        <v>1971</v>
      </c>
      <c r="B36" s="114">
        <v>862600</v>
      </c>
      <c r="D36" s="122">
        <v>2013</v>
      </c>
      <c r="E36" s="114">
        <v>1901000</v>
      </c>
    </row>
    <row r="37" spans="1:5" x14ac:dyDescent="0.25">
      <c r="A37" s="122">
        <v>1972</v>
      </c>
      <c r="B37" s="114">
        <v>920300</v>
      </c>
      <c r="D37" s="122">
        <v>2014</v>
      </c>
      <c r="E37" s="114">
        <v>1951300</v>
      </c>
    </row>
    <row r="38" spans="1:5" x14ac:dyDescent="0.25">
      <c r="A38" s="122">
        <v>1973</v>
      </c>
      <c r="B38" s="114">
        <v>984000</v>
      </c>
      <c r="D38" s="122">
        <v>2015</v>
      </c>
      <c r="E38" s="114">
        <v>2006700</v>
      </c>
    </row>
    <row r="39" spans="1:5" x14ac:dyDescent="0.25">
      <c r="A39" s="122">
        <v>1974</v>
      </c>
      <c r="B39" s="114">
        <v>1015800</v>
      </c>
      <c r="D39" s="122">
        <v>2016</v>
      </c>
      <c r="E39" s="114">
        <v>2055300.0000000002</v>
      </c>
    </row>
    <row r="40" spans="1:5" x14ac:dyDescent="0.25">
      <c r="A40" s="122">
        <v>1975</v>
      </c>
      <c r="B40" s="114">
        <v>982600</v>
      </c>
      <c r="D40" s="122">
        <v>2017</v>
      </c>
      <c r="E40" s="114">
        <v>2096100</v>
      </c>
    </row>
    <row r="41" spans="1:5" x14ac:dyDescent="0.25">
      <c r="A41" s="122">
        <v>1976</v>
      </c>
      <c r="B41" s="114">
        <v>1038099.9999999999</v>
      </c>
      <c r="D41" s="122">
        <v>2018</v>
      </c>
      <c r="E41" s="114">
        <v>2154800</v>
      </c>
    </row>
    <row r="42" spans="1:5" x14ac:dyDescent="0.25">
      <c r="A42" s="122">
        <v>1977</v>
      </c>
      <c r="B42" s="114">
        <v>1081700</v>
      </c>
      <c r="D42" s="122">
        <v>2019</v>
      </c>
      <c r="E42" s="114">
        <v>2189600</v>
      </c>
    </row>
    <row r="43" spans="1:5" x14ac:dyDescent="0.25">
      <c r="A43" s="122">
        <v>1978</v>
      </c>
      <c r="B43" s="114">
        <v>1137500</v>
      </c>
      <c r="D43" s="122">
        <v>2020</v>
      </c>
      <c r="E43" s="114">
        <v>2081600</v>
      </c>
    </row>
    <row r="44" spans="1:5" x14ac:dyDescent="0.25">
      <c r="A44" s="122">
        <v>1979</v>
      </c>
      <c r="B44" s="114">
        <v>1176000</v>
      </c>
      <c r="D44" s="122">
        <v>2021</v>
      </c>
      <c r="E44" s="125">
        <v>2146300</v>
      </c>
    </row>
    <row r="45" spans="1:5" x14ac:dyDescent="0.25">
      <c r="A45" s="122">
        <v>1980</v>
      </c>
      <c r="B45" s="114">
        <v>1188800</v>
      </c>
    </row>
  </sheetData>
  <mergeCells count="2">
    <mergeCell ref="A1:E1"/>
    <mergeCell ref="G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112F-3645-4ED6-81BB-F970F018A916}">
  <dimension ref="A1:N74"/>
  <sheetViews>
    <sheetView topLeftCell="A22" workbookViewId="0">
      <selection activeCell="A42" sqref="A42"/>
    </sheetView>
  </sheetViews>
  <sheetFormatPr defaultRowHeight="15" x14ac:dyDescent="0.25"/>
  <cols>
    <col min="1" max="1" width="68.7109375" bestFit="1" customWidth="1"/>
    <col min="2" max="2" width="5.42578125" bestFit="1" customWidth="1"/>
    <col min="3" max="3" width="9" bestFit="1" customWidth="1"/>
    <col min="5" max="5" width="7" bestFit="1" customWidth="1"/>
    <col min="6" max="6" width="10.28515625" bestFit="1" customWidth="1"/>
    <col min="7" max="7" width="9" bestFit="1" customWidth="1"/>
    <col min="8" max="8" width="10.5703125" bestFit="1" customWidth="1"/>
    <col min="9" max="9" width="7.42578125" bestFit="1" customWidth="1"/>
    <col min="10" max="10" width="10.28515625" bestFit="1" customWidth="1"/>
    <col min="11" max="11" width="8.28515625" bestFit="1" customWidth="1"/>
    <col min="12" max="12" width="10.5703125" bestFit="1" customWidth="1"/>
    <col min="13" max="13" width="8" bestFit="1" customWidth="1"/>
    <col min="14" max="14" width="10.28515625" bestFit="1" customWidth="1"/>
  </cols>
  <sheetData>
    <row r="1" spans="1:14" ht="15.75" x14ac:dyDescent="0.25">
      <c r="A1" s="202" t="s">
        <v>68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15.75" x14ac:dyDescent="0.25">
      <c r="A2" s="202" t="s">
        <v>69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4" ht="15.75" x14ac:dyDescent="0.25">
      <c r="A3" s="31"/>
      <c r="B3" s="32"/>
      <c r="C3" s="31"/>
      <c r="D3" s="31"/>
      <c r="E3" s="31"/>
      <c r="F3" s="33"/>
      <c r="G3" s="34"/>
      <c r="H3" s="34"/>
      <c r="I3" s="34"/>
      <c r="J3" s="33"/>
      <c r="K3" s="34"/>
      <c r="L3" s="34"/>
      <c r="M3" s="34"/>
      <c r="N3" s="33"/>
    </row>
    <row r="4" spans="1:14" ht="15.75" x14ac:dyDescent="0.25">
      <c r="A4" s="35"/>
      <c r="B4" s="32"/>
      <c r="C4" s="35"/>
      <c r="D4" s="35"/>
      <c r="E4" s="35"/>
      <c r="F4" s="36"/>
      <c r="G4" s="37"/>
      <c r="H4" s="37"/>
      <c r="I4" s="37"/>
      <c r="J4" s="36"/>
      <c r="K4" s="37"/>
      <c r="L4" s="37"/>
      <c r="M4" s="37"/>
      <c r="N4" s="36"/>
    </row>
    <row r="5" spans="1:14" ht="16.5" thickBot="1" x14ac:dyDescent="0.3">
      <c r="A5" s="38"/>
      <c r="B5" s="32"/>
      <c r="C5" s="214">
        <v>44621</v>
      </c>
      <c r="D5" s="214"/>
      <c r="E5" s="214"/>
      <c r="F5" s="214"/>
      <c r="G5" s="214">
        <v>44593</v>
      </c>
      <c r="H5" s="214"/>
      <c r="I5" s="214"/>
      <c r="J5" s="214"/>
      <c r="K5" s="214" t="s">
        <v>125</v>
      </c>
      <c r="L5" s="214"/>
      <c r="M5" s="214"/>
      <c r="N5" s="214"/>
    </row>
    <row r="6" spans="1:14" ht="15.75" x14ac:dyDescent="0.25">
      <c r="A6" s="39"/>
      <c r="B6" s="40"/>
      <c r="C6" s="39" t="s">
        <v>70</v>
      </c>
      <c r="D6" s="39" t="s">
        <v>71</v>
      </c>
      <c r="E6" s="212" t="s">
        <v>72</v>
      </c>
      <c r="F6" s="213"/>
      <c r="G6" s="41" t="s">
        <v>70</v>
      </c>
      <c r="H6" s="42" t="s">
        <v>71</v>
      </c>
      <c r="I6" s="212" t="s">
        <v>72</v>
      </c>
      <c r="J6" s="213"/>
      <c r="K6" s="42" t="s">
        <v>70</v>
      </c>
      <c r="L6" s="42" t="s">
        <v>71</v>
      </c>
      <c r="M6" s="212" t="s">
        <v>72</v>
      </c>
      <c r="N6" s="212"/>
    </row>
    <row r="7" spans="1:14" ht="16.5" thickBot="1" x14ac:dyDescent="0.3">
      <c r="A7" s="43" t="s">
        <v>2</v>
      </c>
      <c r="B7" s="44"/>
      <c r="C7" s="45" t="s">
        <v>73</v>
      </c>
      <c r="D7" s="45" t="s">
        <v>74</v>
      </c>
      <c r="E7" s="45" t="s">
        <v>75</v>
      </c>
      <c r="F7" s="49" t="s">
        <v>76</v>
      </c>
      <c r="G7" s="47" t="s">
        <v>73</v>
      </c>
      <c r="H7" s="48" t="s">
        <v>74</v>
      </c>
      <c r="I7" s="48" t="s">
        <v>75</v>
      </c>
      <c r="J7" s="49" t="s">
        <v>76</v>
      </c>
      <c r="K7" s="48" t="s">
        <v>73</v>
      </c>
      <c r="L7" s="48" t="s">
        <v>74</v>
      </c>
      <c r="M7" s="48" t="s">
        <v>75</v>
      </c>
      <c r="N7" s="46" t="s">
        <v>76</v>
      </c>
    </row>
    <row r="8" spans="1:14" ht="15.75" x14ac:dyDescent="0.25">
      <c r="B8" s="50"/>
      <c r="D8" s="67"/>
      <c r="E8" s="67"/>
      <c r="F8" s="51"/>
      <c r="G8" s="52"/>
      <c r="H8" s="53"/>
      <c r="I8" s="53"/>
      <c r="J8" s="69"/>
      <c r="K8" s="68"/>
      <c r="L8" s="53"/>
      <c r="M8" s="53"/>
      <c r="N8" s="54"/>
    </row>
    <row r="9" spans="1:14" ht="18.75" x14ac:dyDescent="0.25">
      <c r="A9" s="29" t="s">
        <v>97</v>
      </c>
      <c r="B9" s="72" t="s">
        <v>82</v>
      </c>
      <c r="C9" s="73">
        <v>9608</v>
      </c>
      <c r="D9" s="73">
        <v>9249</v>
      </c>
      <c r="E9" s="73">
        <v>359</v>
      </c>
      <c r="F9" s="74">
        <v>3.7</v>
      </c>
      <c r="G9" s="145">
        <v>9604</v>
      </c>
      <c r="H9" s="145">
        <v>9160</v>
      </c>
      <c r="I9" s="145">
        <v>444</v>
      </c>
      <c r="J9" s="74">
        <v>4.5999999999999996</v>
      </c>
      <c r="K9" s="75">
        <v>9755</v>
      </c>
      <c r="L9" s="75">
        <v>9260</v>
      </c>
      <c r="M9" s="75">
        <v>495</v>
      </c>
      <c r="N9" s="76">
        <v>5.0999999999999996</v>
      </c>
    </row>
    <row r="10" spans="1:14" ht="18.75" x14ac:dyDescent="0.25">
      <c r="A10" s="29" t="s">
        <v>112</v>
      </c>
      <c r="B10" s="72" t="s">
        <v>82</v>
      </c>
      <c r="C10" s="73">
        <v>75087</v>
      </c>
      <c r="D10" s="73">
        <v>72819</v>
      </c>
      <c r="E10" s="73">
        <v>2268</v>
      </c>
      <c r="F10" s="74">
        <v>3</v>
      </c>
      <c r="G10" s="145">
        <v>74512</v>
      </c>
      <c r="H10" s="145">
        <v>71714</v>
      </c>
      <c r="I10" s="145">
        <v>2798</v>
      </c>
      <c r="J10" s="74">
        <v>3.8</v>
      </c>
      <c r="K10" s="75">
        <v>74282</v>
      </c>
      <c r="L10" s="75">
        <v>71499</v>
      </c>
      <c r="M10" s="75">
        <v>2783</v>
      </c>
      <c r="N10" s="76">
        <v>3.7</v>
      </c>
    </row>
    <row r="11" spans="1:14" ht="18.75" x14ac:dyDescent="0.25">
      <c r="A11" s="29" t="s">
        <v>78</v>
      </c>
      <c r="B11" s="72" t="s">
        <v>82</v>
      </c>
      <c r="C11" s="73">
        <v>2423</v>
      </c>
      <c r="D11" s="73">
        <v>2261</v>
      </c>
      <c r="E11" s="73">
        <v>162</v>
      </c>
      <c r="F11" s="74">
        <v>6.7</v>
      </c>
      <c r="G11" s="145">
        <v>2380</v>
      </c>
      <c r="H11" s="145">
        <v>2196</v>
      </c>
      <c r="I11" s="145">
        <v>184</v>
      </c>
      <c r="J11" s="74">
        <v>7.7</v>
      </c>
      <c r="K11" s="75">
        <v>2515</v>
      </c>
      <c r="L11" s="75">
        <v>2289</v>
      </c>
      <c r="M11" s="75">
        <v>226</v>
      </c>
      <c r="N11" s="76">
        <v>9</v>
      </c>
    </row>
    <row r="12" spans="1:14" ht="18.75" x14ac:dyDescent="0.25">
      <c r="A12" s="29" t="s">
        <v>114</v>
      </c>
      <c r="B12" s="72" t="s">
        <v>82</v>
      </c>
      <c r="C12" s="73">
        <v>92363</v>
      </c>
      <c r="D12" s="73">
        <v>89689</v>
      </c>
      <c r="E12" s="73">
        <v>2674</v>
      </c>
      <c r="F12" s="74">
        <v>2.9</v>
      </c>
      <c r="G12" s="145">
        <v>92301</v>
      </c>
      <c r="H12" s="145">
        <v>88886</v>
      </c>
      <c r="I12" s="145">
        <v>3415</v>
      </c>
      <c r="J12" s="74">
        <v>3.7</v>
      </c>
      <c r="K12" s="75">
        <v>90150</v>
      </c>
      <c r="L12" s="75">
        <v>86422</v>
      </c>
      <c r="M12" s="75">
        <v>3728</v>
      </c>
      <c r="N12" s="76">
        <v>4.0999999999999996</v>
      </c>
    </row>
    <row r="13" spans="1:14" ht="18.75" x14ac:dyDescent="0.25">
      <c r="A13" s="29" t="s">
        <v>79</v>
      </c>
      <c r="B13" s="71" t="s">
        <v>80</v>
      </c>
      <c r="C13" s="73">
        <v>4689</v>
      </c>
      <c r="D13" s="73">
        <v>4406</v>
      </c>
      <c r="E13" s="73">
        <v>283</v>
      </c>
      <c r="F13" s="74">
        <v>6</v>
      </c>
      <c r="G13" s="145">
        <v>4692</v>
      </c>
      <c r="H13" s="145">
        <v>4352</v>
      </c>
      <c r="I13" s="145">
        <v>340</v>
      </c>
      <c r="J13" s="74">
        <v>7.2</v>
      </c>
      <c r="K13" s="75">
        <v>4663</v>
      </c>
      <c r="L13" s="75">
        <v>4284</v>
      </c>
      <c r="M13" s="75">
        <v>379</v>
      </c>
      <c r="N13" s="76">
        <v>8.1</v>
      </c>
    </row>
    <row r="14" spans="1:14" ht="18.75" x14ac:dyDescent="0.25">
      <c r="A14" s="29" t="s">
        <v>84</v>
      </c>
      <c r="B14" s="72" t="s">
        <v>82</v>
      </c>
      <c r="C14" s="73">
        <v>7505</v>
      </c>
      <c r="D14" s="73">
        <v>7082</v>
      </c>
      <c r="E14" s="73">
        <v>423</v>
      </c>
      <c r="F14" s="74">
        <v>5.6</v>
      </c>
      <c r="G14" s="145">
        <v>7455</v>
      </c>
      <c r="H14" s="145">
        <v>6956</v>
      </c>
      <c r="I14" s="145">
        <v>499</v>
      </c>
      <c r="J14" s="74">
        <v>6.7</v>
      </c>
      <c r="K14" s="75">
        <v>7653</v>
      </c>
      <c r="L14" s="75">
        <v>7121</v>
      </c>
      <c r="M14" s="75">
        <v>532</v>
      </c>
      <c r="N14" s="76">
        <v>7</v>
      </c>
    </row>
    <row r="15" spans="1:14" ht="18.75" x14ac:dyDescent="0.25">
      <c r="A15" s="29" t="s">
        <v>107</v>
      </c>
      <c r="B15" s="72" t="s">
        <v>82</v>
      </c>
      <c r="C15" s="73">
        <v>76982</v>
      </c>
      <c r="D15" s="73">
        <v>74645</v>
      </c>
      <c r="E15" s="73">
        <v>2337</v>
      </c>
      <c r="F15" s="74">
        <v>3</v>
      </c>
      <c r="G15" s="145">
        <v>76640</v>
      </c>
      <c r="H15" s="145">
        <v>73612</v>
      </c>
      <c r="I15" s="145">
        <v>3028</v>
      </c>
      <c r="J15" s="74">
        <v>4</v>
      </c>
      <c r="K15" s="75">
        <v>75245</v>
      </c>
      <c r="L15" s="75">
        <v>72374</v>
      </c>
      <c r="M15" s="75">
        <v>2871</v>
      </c>
      <c r="N15" s="76">
        <v>3.8</v>
      </c>
    </row>
    <row r="16" spans="1:14" ht="18.75" x14ac:dyDescent="0.25">
      <c r="A16" s="29" t="s">
        <v>115</v>
      </c>
      <c r="B16" s="72" t="s">
        <v>82</v>
      </c>
      <c r="C16" s="73">
        <v>109852</v>
      </c>
      <c r="D16" s="73">
        <v>106620</v>
      </c>
      <c r="E16" s="73">
        <v>3232</v>
      </c>
      <c r="F16" s="74">
        <v>2.9</v>
      </c>
      <c r="G16" s="145">
        <v>109470</v>
      </c>
      <c r="H16" s="145">
        <v>105422</v>
      </c>
      <c r="I16" s="145">
        <v>4048</v>
      </c>
      <c r="J16" s="74">
        <v>3.7</v>
      </c>
      <c r="K16" s="75">
        <v>105792</v>
      </c>
      <c r="L16" s="75">
        <v>101541</v>
      </c>
      <c r="M16" s="75">
        <v>4251</v>
      </c>
      <c r="N16" s="76">
        <v>4</v>
      </c>
    </row>
    <row r="17" spans="1:14" ht="18.75" x14ac:dyDescent="0.25">
      <c r="A17" s="29" t="s">
        <v>100</v>
      </c>
      <c r="B17" s="72" t="s">
        <v>82</v>
      </c>
      <c r="C17" s="73">
        <v>6375</v>
      </c>
      <c r="D17" s="73">
        <v>6152</v>
      </c>
      <c r="E17" s="73">
        <v>223</v>
      </c>
      <c r="F17" s="74">
        <v>3.5</v>
      </c>
      <c r="G17" s="145">
        <v>6410</v>
      </c>
      <c r="H17" s="145">
        <v>6121</v>
      </c>
      <c r="I17" s="145">
        <v>289</v>
      </c>
      <c r="J17" s="74">
        <v>4.5</v>
      </c>
      <c r="K17" s="75">
        <v>6436</v>
      </c>
      <c r="L17" s="75">
        <v>6119</v>
      </c>
      <c r="M17" s="75">
        <v>317</v>
      </c>
      <c r="N17" s="76">
        <v>4.9000000000000004</v>
      </c>
    </row>
    <row r="18" spans="1:14" ht="18.75" x14ac:dyDescent="0.25">
      <c r="A18" s="29" t="s">
        <v>118</v>
      </c>
      <c r="B18" s="72" t="s">
        <v>82</v>
      </c>
      <c r="C18" s="73">
        <v>215821</v>
      </c>
      <c r="D18" s="73">
        <v>209643</v>
      </c>
      <c r="E18" s="73">
        <v>6178</v>
      </c>
      <c r="F18" s="74">
        <v>2.9</v>
      </c>
      <c r="G18" s="145">
        <v>214861</v>
      </c>
      <c r="H18" s="145">
        <v>207198</v>
      </c>
      <c r="I18" s="145">
        <v>7663</v>
      </c>
      <c r="J18" s="74">
        <v>3.6</v>
      </c>
      <c r="K18" s="75">
        <v>208156</v>
      </c>
      <c r="L18" s="75">
        <v>199700</v>
      </c>
      <c r="M18" s="75">
        <v>8456</v>
      </c>
      <c r="N18" s="76">
        <v>4.0999999999999996</v>
      </c>
    </row>
    <row r="19" spans="1:14" ht="18.75" x14ac:dyDescent="0.25">
      <c r="A19" s="29" t="s">
        <v>94</v>
      </c>
      <c r="B19" s="72" t="s">
        <v>82</v>
      </c>
      <c r="C19" s="73">
        <v>24919</v>
      </c>
      <c r="D19" s="73">
        <v>23900</v>
      </c>
      <c r="E19" s="73">
        <v>1019</v>
      </c>
      <c r="F19" s="74">
        <v>4.0999999999999996</v>
      </c>
      <c r="G19" s="145">
        <v>24873</v>
      </c>
      <c r="H19" s="145">
        <v>23649</v>
      </c>
      <c r="I19" s="145">
        <v>1224</v>
      </c>
      <c r="J19" s="74">
        <v>4.9000000000000004</v>
      </c>
      <c r="K19" s="75">
        <v>25110</v>
      </c>
      <c r="L19" s="75">
        <v>23719</v>
      </c>
      <c r="M19" s="75">
        <v>1391</v>
      </c>
      <c r="N19" s="76">
        <v>5.5</v>
      </c>
    </row>
    <row r="20" spans="1:14" ht="18.75" x14ac:dyDescent="0.25">
      <c r="A20" s="29" t="s">
        <v>89</v>
      </c>
      <c r="B20" s="72" t="s">
        <v>82</v>
      </c>
      <c r="C20" s="73">
        <v>13580</v>
      </c>
      <c r="D20" s="73">
        <v>12915</v>
      </c>
      <c r="E20" s="73">
        <v>665</v>
      </c>
      <c r="F20" s="74">
        <v>4.9000000000000004</v>
      </c>
      <c r="G20" s="145">
        <v>13460</v>
      </c>
      <c r="H20" s="145">
        <v>12683</v>
      </c>
      <c r="I20" s="145">
        <v>777</v>
      </c>
      <c r="J20" s="74">
        <v>5.8</v>
      </c>
      <c r="K20" s="75">
        <v>13221</v>
      </c>
      <c r="L20" s="75">
        <v>12375</v>
      </c>
      <c r="M20" s="75">
        <v>846</v>
      </c>
      <c r="N20" s="76">
        <v>6.4</v>
      </c>
    </row>
    <row r="21" spans="1:14" ht="18.75" x14ac:dyDescent="0.25">
      <c r="A21" s="29" t="s">
        <v>98</v>
      </c>
      <c r="B21" s="72" t="s">
        <v>82</v>
      </c>
      <c r="C21" s="73">
        <v>21761</v>
      </c>
      <c r="D21" s="73">
        <v>20934</v>
      </c>
      <c r="E21" s="73">
        <v>827</v>
      </c>
      <c r="F21" s="74">
        <v>3.8</v>
      </c>
      <c r="G21" s="145">
        <v>21560</v>
      </c>
      <c r="H21" s="145">
        <v>20563</v>
      </c>
      <c r="I21" s="145">
        <v>997</v>
      </c>
      <c r="J21" s="74">
        <v>4.5999999999999996</v>
      </c>
      <c r="K21" s="75">
        <v>21413</v>
      </c>
      <c r="L21" s="75">
        <v>20381</v>
      </c>
      <c r="M21" s="75">
        <v>1032</v>
      </c>
      <c r="N21" s="76">
        <v>4.8</v>
      </c>
    </row>
    <row r="22" spans="1:14" ht="18.75" x14ac:dyDescent="0.25">
      <c r="A22" s="29" t="s">
        <v>92</v>
      </c>
      <c r="B22" s="72" t="s">
        <v>82</v>
      </c>
      <c r="C22" s="73">
        <v>12151</v>
      </c>
      <c r="D22" s="73">
        <v>11654</v>
      </c>
      <c r="E22" s="73">
        <v>497</v>
      </c>
      <c r="F22" s="74">
        <v>4.0999999999999996</v>
      </c>
      <c r="G22" s="145">
        <v>12025</v>
      </c>
      <c r="H22" s="145">
        <v>11412</v>
      </c>
      <c r="I22" s="145">
        <v>613</v>
      </c>
      <c r="J22" s="74">
        <v>5.0999999999999996</v>
      </c>
      <c r="K22" s="75">
        <v>12566</v>
      </c>
      <c r="L22" s="75">
        <v>11908</v>
      </c>
      <c r="M22" s="75">
        <v>658</v>
      </c>
      <c r="N22" s="76">
        <v>5.2</v>
      </c>
    </row>
    <row r="23" spans="1:14" ht="18.75" x14ac:dyDescent="0.25">
      <c r="A23" s="63" t="s">
        <v>101</v>
      </c>
      <c r="B23" s="72" t="s">
        <v>82</v>
      </c>
      <c r="C23" s="73">
        <v>16200</v>
      </c>
      <c r="D23" s="73">
        <v>15621</v>
      </c>
      <c r="E23" s="73">
        <v>579</v>
      </c>
      <c r="F23" s="74">
        <v>3.6</v>
      </c>
      <c r="G23" s="145">
        <v>16060</v>
      </c>
      <c r="H23" s="145">
        <v>15344</v>
      </c>
      <c r="I23" s="145">
        <v>716</v>
      </c>
      <c r="J23" s="74">
        <v>4.5</v>
      </c>
      <c r="K23" s="75">
        <v>16032</v>
      </c>
      <c r="L23" s="75">
        <v>15246</v>
      </c>
      <c r="M23" s="75">
        <v>786</v>
      </c>
      <c r="N23" s="76">
        <v>4.9000000000000004</v>
      </c>
    </row>
    <row r="24" spans="1:14" ht="18.75" x14ac:dyDescent="0.25">
      <c r="A24" s="29" t="s">
        <v>102</v>
      </c>
      <c r="B24" s="72" t="s">
        <v>82</v>
      </c>
      <c r="C24" s="73">
        <v>29709</v>
      </c>
      <c r="D24" s="73">
        <v>28625</v>
      </c>
      <c r="E24" s="73">
        <v>1084</v>
      </c>
      <c r="F24" s="74">
        <v>3.6</v>
      </c>
      <c r="G24" s="145">
        <v>29637</v>
      </c>
      <c r="H24" s="145">
        <v>28299</v>
      </c>
      <c r="I24" s="145">
        <v>1338</v>
      </c>
      <c r="J24" s="74">
        <v>4.5</v>
      </c>
      <c r="K24" s="75">
        <v>29872</v>
      </c>
      <c r="L24" s="75">
        <v>28406</v>
      </c>
      <c r="M24" s="75">
        <v>1466</v>
      </c>
      <c r="N24" s="76">
        <v>4.9000000000000004</v>
      </c>
    </row>
    <row r="25" spans="1:14" ht="18.75" x14ac:dyDescent="0.25">
      <c r="A25" s="29" t="s">
        <v>88</v>
      </c>
      <c r="B25" s="72" t="s">
        <v>82</v>
      </c>
      <c r="C25" s="73">
        <v>13202</v>
      </c>
      <c r="D25" s="73">
        <v>12538</v>
      </c>
      <c r="E25" s="73">
        <v>664</v>
      </c>
      <c r="F25" s="74">
        <v>5</v>
      </c>
      <c r="G25" s="145">
        <v>13104</v>
      </c>
      <c r="H25" s="145">
        <v>12316</v>
      </c>
      <c r="I25" s="145">
        <v>788</v>
      </c>
      <c r="J25" s="74">
        <v>6</v>
      </c>
      <c r="K25" s="75">
        <v>13241</v>
      </c>
      <c r="L25" s="75">
        <v>12435</v>
      </c>
      <c r="M25" s="75">
        <v>806</v>
      </c>
      <c r="N25" s="76">
        <v>6.1</v>
      </c>
    </row>
    <row r="26" spans="1:14" ht="18.75" x14ac:dyDescent="0.25">
      <c r="A26" s="29" t="s">
        <v>119</v>
      </c>
      <c r="B26" s="72" t="s">
        <v>82</v>
      </c>
      <c r="C26" s="73">
        <v>79701</v>
      </c>
      <c r="D26" s="73">
        <v>77424</v>
      </c>
      <c r="E26" s="73">
        <v>2277</v>
      </c>
      <c r="F26" s="74">
        <v>2.9</v>
      </c>
      <c r="G26" s="145">
        <v>79390</v>
      </c>
      <c r="H26" s="145">
        <v>76534</v>
      </c>
      <c r="I26" s="145">
        <v>2856</v>
      </c>
      <c r="J26" s="74">
        <v>3.6</v>
      </c>
      <c r="K26" s="75">
        <v>76816</v>
      </c>
      <c r="L26" s="75">
        <v>73743</v>
      </c>
      <c r="M26" s="75">
        <v>3073</v>
      </c>
      <c r="N26" s="76">
        <v>4</v>
      </c>
    </row>
    <row r="27" spans="1:14" ht="18.75" x14ac:dyDescent="0.25">
      <c r="A27" s="29" t="s">
        <v>113</v>
      </c>
      <c r="B27" s="72" t="s">
        <v>82</v>
      </c>
      <c r="C27" s="73">
        <v>10504</v>
      </c>
      <c r="D27" s="73">
        <v>10197</v>
      </c>
      <c r="E27" s="73">
        <v>307</v>
      </c>
      <c r="F27" s="74">
        <v>2.9</v>
      </c>
      <c r="G27" s="145">
        <v>10395</v>
      </c>
      <c r="H27" s="145">
        <v>9998</v>
      </c>
      <c r="I27" s="145">
        <v>397</v>
      </c>
      <c r="J27" s="74">
        <v>3.8</v>
      </c>
      <c r="K27" s="75">
        <v>10400</v>
      </c>
      <c r="L27" s="75">
        <v>10014</v>
      </c>
      <c r="M27" s="75">
        <v>386</v>
      </c>
      <c r="N27" s="76">
        <v>3.7</v>
      </c>
    </row>
    <row r="28" spans="1:14" ht="18.75" x14ac:dyDescent="0.25">
      <c r="A28" s="29" t="s">
        <v>85</v>
      </c>
      <c r="B28" s="72" t="s">
        <v>82</v>
      </c>
      <c r="C28" s="73">
        <v>9249</v>
      </c>
      <c r="D28" s="73">
        <v>8740</v>
      </c>
      <c r="E28" s="73">
        <v>509</v>
      </c>
      <c r="F28" s="74">
        <v>5.5</v>
      </c>
      <c r="G28" s="145">
        <v>9287</v>
      </c>
      <c r="H28" s="145">
        <v>8712</v>
      </c>
      <c r="I28" s="145">
        <v>575</v>
      </c>
      <c r="J28" s="74">
        <v>6.2</v>
      </c>
      <c r="K28" s="75">
        <v>9280</v>
      </c>
      <c r="L28" s="75">
        <v>8697</v>
      </c>
      <c r="M28" s="75">
        <v>583</v>
      </c>
      <c r="N28" s="76">
        <v>6.3</v>
      </c>
    </row>
    <row r="29" spans="1:14" ht="18.75" x14ac:dyDescent="0.25">
      <c r="A29" s="29" t="s">
        <v>105</v>
      </c>
      <c r="B29" s="72" t="s">
        <v>82</v>
      </c>
      <c r="C29" s="73">
        <v>65737</v>
      </c>
      <c r="D29" s="73">
        <v>63541</v>
      </c>
      <c r="E29" s="73">
        <v>2196</v>
      </c>
      <c r="F29" s="74">
        <v>3.3</v>
      </c>
      <c r="G29" s="145">
        <v>65703</v>
      </c>
      <c r="H29" s="145">
        <v>62993</v>
      </c>
      <c r="I29" s="145">
        <v>2710</v>
      </c>
      <c r="J29" s="74">
        <v>4.0999999999999996</v>
      </c>
      <c r="K29" s="75">
        <v>65899</v>
      </c>
      <c r="L29" s="75">
        <v>63009</v>
      </c>
      <c r="M29" s="75">
        <v>2890</v>
      </c>
      <c r="N29" s="76">
        <v>4.4000000000000004</v>
      </c>
    </row>
    <row r="30" spans="1:14" ht="18.75" x14ac:dyDescent="0.25">
      <c r="A30" s="29" t="s">
        <v>93</v>
      </c>
      <c r="B30" s="72" t="s">
        <v>82</v>
      </c>
      <c r="C30" s="73">
        <v>26060</v>
      </c>
      <c r="D30" s="73">
        <v>25004</v>
      </c>
      <c r="E30" s="73">
        <v>1056</v>
      </c>
      <c r="F30" s="74">
        <v>4.0999999999999996</v>
      </c>
      <c r="G30" s="145">
        <v>25598</v>
      </c>
      <c r="H30" s="145">
        <v>24298</v>
      </c>
      <c r="I30" s="145">
        <v>1300</v>
      </c>
      <c r="J30" s="74">
        <v>5.0999999999999996</v>
      </c>
      <c r="K30" s="75">
        <v>25481</v>
      </c>
      <c r="L30" s="75">
        <v>24104</v>
      </c>
      <c r="M30" s="75">
        <v>1377</v>
      </c>
      <c r="N30" s="76">
        <v>5.4</v>
      </c>
    </row>
    <row r="31" spans="1:14" ht="18.75" x14ac:dyDescent="0.25">
      <c r="A31" s="29" t="s">
        <v>120</v>
      </c>
      <c r="B31" s="72" t="s">
        <v>82</v>
      </c>
      <c r="C31" s="73">
        <v>262737</v>
      </c>
      <c r="D31" s="73">
        <v>255429</v>
      </c>
      <c r="E31" s="73">
        <v>7308</v>
      </c>
      <c r="F31" s="74">
        <v>2.8</v>
      </c>
      <c r="G31" s="145">
        <v>262398</v>
      </c>
      <c r="H31" s="145">
        <v>253236</v>
      </c>
      <c r="I31" s="145">
        <v>9162</v>
      </c>
      <c r="J31" s="74">
        <v>3.5</v>
      </c>
      <c r="K31" s="75">
        <v>255677</v>
      </c>
      <c r="L31" s="75">
        <v>246109</v>
      </c>
      <c r="M31" s="75">
        <v>9568</v>
      </c>
      <c r="N31" s="76">
        <v>3.7</v>
      </c>
    </row>
    <row r="32" spans="1:14" ht="18.75" x14ac:dyDescent="0.25">
      <c r="A32" s="29" t="s">
        <v>103</v>
      </c>
      <c r="B32" s="72" t="s">
        <v>82</v>
      </c>
      <c r="C32" s="73">
        <v>30280</v>
      </c>
      <c r="D32" s="73">
        <v>29175</v>
      </c>
      <c r="E32" s="73">
        <v>1105</v>
      </c>
      <c r="F32" s="74">
        <v>3.6</v>
      </c>
      <c r="G32" s="145">
        <v>30208</v>
      </c>
      <c r="H32" s="145">
        <v>28845</v>
      </c>
      <c r="I32" s="145">
        <v>1363</v>
      </c>
      <c r="J32" s="74">
        <v>4.5</v>
      </c>
      <c r="K32" s="75">
        <v>30782</v>
      </c>
      <c r="L32" s="75">
        <v>29228</v>
      </c>
      <c r="M32" s="75">
        <v>1554</v>
      </c>
      <c r="N32" s="76">
        <v>5</v>
      </c>
    </row>
    <row r="33" spans="1:14" ht="18.75" x14ac:dyDescent="0.25">
      <c r="A33" s="29" t="s">
        <v>121</v>
      </c>
      <c r="B33" s="72" t="s">
        <v>82</v>
      </c>
      <c r="C33" s="73">
        <v>8045</v>
      </c>
      <c r="D33" s="73">
        <v>7815</v>
      </c>
      <c r="E33" s="73">
        <v>230</v>
      </c>
      <c r="F33" s="74">
        <v>2.9</v>
      </c>
      <c r="G33" s="145">
        <v>7928</v>
      </c>
      <c r="H33" s="145">
        <v>7653</v>
      </c>
      <c r="I33" s="145">
        <v>275</v>
      </c>
      <c r="J33" s="74">
        <v>3.5</v>
      </c>
      <c r="K33" s="75">
        <v>8039</v>
      </c>
      <c r="L33" s="75">
        <v>7710</v>
      </c>
      <c r="M33" s="75">
        <v>329</v>
      </c>
      <c r="N33" s="76">
        <v>4.0999999999999996</v>
      </c>
    </row>
    <row r="34" spans="1:14" ht="18.75" x14ac:dyDescent="0.25">
      <c r="A34" s="29" t="s">
        <v>90</v>
      </c>
      <c r="B34" s="72" t="s">
        <v>82</v>
      </c>
      <c r="C34" s="73">
        <v>150604</v>
      </c>
      <c r="D34" s="73">
        <v>144169</v>
      </c>
      <c r="E34" s="73">
        <v>6435</v>
      </c>
      <c r="F34" s="74">
        <v>4.3</v>
      </c>
      <c r="G34" s="145">
        <v>148600</v>
      </c>
      <c r="H34" s="145">
        <v>140420</v>
      </c>
      <c r="I34" s="145">
        <v>8180</v>
      </c>
      <c r="J34" s="74">
        <v>5.5</v>
      </c>
      <c r="K34" s="75">
        <v>145071</v>
      </c>
      <c r="L34" s="75">
        <v>136699</v>
      </c>
      <c r="M34" s="75">
        <v>8372</v>
      </c>
      <c r="N34" s="76">
        <v>5.8</v>
      </c>
    </row>
    <row r="35" spans="1:14" ht="18.75" x14ac:dyDescent="0.25">
      <c r="A35" s="29" t="s">
        <v>116</v>
      </c>
      <c r="B35" s="72" t="s">
        <v>82</v>
      </c>
      <c r="C35" s="73">
        <v>13221</v>
      </c>
      <c r="D35" s="73">
        <v>12832</v>
      </c>
      <c r="E35" s="73">
        <v>389</v>
      </c>
      <c r="F35" s="74">
        <v>2.9</v>
      </c>
      <c r="G35" s="145">
        <v>13123</v>
      </c>
      <c r="H35" s="145">
        <v>12636</v>
      </c>
      <c r="I35" s="145">
        <v>487</v>
      </c>
      <c r="J35" s="74">
        <v>3.7</v>
      </c>
      <c r="K35" s="75">
        <v>12936</v>
      </c>
      <c r="L35" s="75">
        <v>12434</v>
      </c>
      <c r="M35" s="75">
        <v>502</v>
      </c>
      <c r="N35" s="76">
        <v>3.9</v>
      </c>
    </row>
    <row r="36" spans="1:14" ht="18.75" x14ac:dyDescent="0.25">
      <c r="A36" s="29" t="s">
        <v>110</v>
      </c>
      <c r="B36" s="72" t="s">
        <v>82</v>
      </c>
      <c r="C36" s="73">
        <v>29184</v>
      </c>
      <c r="D36" s="73">
        <v>28245</v>
      </c>
      <c r="E36" s="73">
        <v>939</v>
      </c>
      <c r="F36" s="74">
        <v>3.2</v>
      </c>
      <c r="G36" s="145">
        <v>29315</v>
      </c>
      <c r="H36" s="145">
        <v>28160</v>
      </c>
      <c r="I36" s="145">
        <v>1155</v>
      </c>
      <c r="J36" s="74">
        <v>3.9</v>
      </c>
      <c r="K36" s="75">
        <v>29279</v>
      </c>
      <c r="L36" s="75">
        <v>28103</v>
      </c>
      <c r="M36" s="75">
        <v>1176</v>
      </c>
      <c r="N36" s="76">
        <v>4</v>
      </c>
    </row>
    <row r="37" spans="1:14" ht="18.75" x14ac:dyDescent="0.25">
      <c r="A37" s="29" t="s">
        <v>95</v>
      </c>
      <c r="B37" s="72" t="s">
        <v>82</v>
      </c>
      <c r="C37" s="73">
        <v>44117</v>
      </c>
      <c r="D37" s="73">
        <v>42432</v>
      </c>
      <c r="E37" s="73">
        <v>1685</v>
      </c>
      <c r="F37" s="74">
        <v>3.8</v>
      </c>
      <c r="G37" s="145">
        <v>43745</v>
      </c>
      <c r="H37" s="145">
        <v>41698</v>
      </c>
      <c r="I37" s="145">
        <v>2047</v>
      </c>
      <c r="J37" s="74">
        <v>4.7</v>
      </c>
      <c r="K37" s="75">
        <v>42656</v>
      </c>
      <c r="L37" s="75">
        <v>40654</v>
      </c>
      <c r="M37" s="75">
        <v>2002</v>
      </c>
      <c r="N37" s="76">
        <v>4.7</v>
      </c>
    </row>
    <row r="38" spans="1:14" ht="18.75" x14ac:dyDescent="0.25">
      <c r="A38" s="29" t="s">
        <v>104</v>
      </c>
      <c r="B38" s="72" t="s">
        <v>82</v>
      </c>
      <c r="C38" s="73">
        <v>30439</v>
      </c>
      <c r="D38" s="73">
        <v>29385</v>
      </c>
      <c r="E38" s="73">
        <v>1054</v>
      </c>
      <c r="F38" s="74">
        <v>3.5</v>
      </c>
      <c r="G38" s="145">
        <v>30382</v>
      </c>
      <c r="H38" s="145">
        <v>29088</v>
      </c>
      <c r="I38" s="145">
        <v>1294</v>
      </c>
      <c r="J38" s="74">
        <v>4.3</v>
      </c>
      <c r="K38" s="75">
        <v>29727</v>
      </c>
      <c r="L38" s="75">
        <v>28322</v>
      </c>
      <c r="M38" s="75">
        <v>1405</v>
      </c>
      <c r="N38" s="76">
        <v>4.7</v>
      </c>
    </row>
    <row r="39" spans="1:14" ht="18.75" x14ac:dyDescent="0.25">
      <c r="A39" s="29" t="s">
        <v>91</v>
      </c>
      <c r="B39" s="72" t="s">
        <v>82</v>
      </c>
      <c r="C39" s="73">
        <v>6568</v>
      </c>
      <c r="D39" s="73">
        <v>6249</v>
      </c>
      <c r="E39" s="73">
        <v>319</v>
      </c>
      <c r="F39" s="74">
        <v>4.9000000000000004</v>
      </c>
      <c r="G39" s="145">
        <v>6514</v>
      </c>
      <c r="H39" s="145">
        <v>6151</v>
      </c>
      <c r="I39" s="145">
        <v>363</v>
      </c>
      <c r="J39" s="74">
        <v>5.6</v>
      </c>
      <c r="K39" s="75">
        <v>6627</v>
      </c>
      <c r="L39" s="75">
        <v>6228</v>
      </c>
      <c r="M39" s="75">
        <v>399</v>
      </c>
      <c r="N39" s="76">
        <v>6</v>
      </c>
    </row>
    <row r="40" spans="1:14" ht="18.75" x14ac:dyDescent="0.25">
      <c r="A40" s="63" t="s">
        <v>124</v>
      </c>
      <c r="B40" s="72" t="s">
        <v>82</v>
      </c>
      <c r="C40" s="73">
        <v>150197</v>
      </c>
      <c r="D40" s="73">
        <v>146203</v>
      </c>
      <c r="E40" s="73">
        <v>3994</v>
      </c>
      <c r="F40" s="74">
        <v>2.7</v>
      </c>
      <c r="G40" s="145">
        <v>150965</v>
      </c>
      <c r="H40" s="145">
        <v>145967</v>
      </c>
      <c r="I40" s="145">
        <v>4998</v>
      </c>
      <c r="J40" s="74">
        <v>3.3</v>
      </c>
      <c r="K40" s="75">
        <v>150392</v>
      </c>
      <c r="L40" s="75">
        <v>145444</v>
      </c>
      <c r="M40" s="75">
        <v>4948</v>
      </c>
      <c r="N40" s="76">
        <v>3.3</v>
      </c>
    </row>
    <row r="41" spans="1:14" ht="18.75" x14ac:dyDescent="0.25">
      <c r="A41" s="29" t="s">
        <v>96</v>
      </c>
      <c r="B41" s="72" t="s">
        <v>82</v>
      </c>
      <c r="C41" s="73">
        <v>3304</v>
      </c>
      <c r="D41" s="73">
        <v>3172</v>
      </c>
      <c r="E41" s="73">
        <v>132</v>
      </c>
      <c r="F41" s="74">
        <v>4</v>
      </c>
      <c r="G41" s="145">
        <v>3285</v>
      </c>
      <c r="H41" s="145">
        <v>3132</v>
      </c>
      <c r="I41" s="145">
        <v>153</v>
      </c>
      <c r="J41" s="74">
        <v>4.7</v>
      </c>
      <c r="K41" s="75">
        <v>3296</v>
      </c>
      <c r="L41" s="75">
        <v>3109</v>
      </c>
      <c r="M41" s="75">
        <v>187</v>
      </c>
      <c r="N41" s="76">
        <v>5.7</v>
      </c>
    </row>
    <row r="42" spans="1:14" ht="18.75" x14ac:dyDescent="0.25">
      <c r="A42" s="29" t="s">
        <v>83</v>
      </c>
      <c r="B42" s="72" t="s">
        <v>82</v>
      </c>
      <c r="C42" s="73">
        <v>12866</v>
      </c>
      <c r="D42" s="73">
        <v>12112</v>
      </c>
      <c r="E42" s="73">
        <v>754</v>
      </c>
      <c r="F42" s="74">
        <v>5.9</v>
      </c>
      <c r="G42" s="145">
        <v>12724</v>
      </c>
      <c r="H42" s="145">
        <v>11864</v>
      </c>
      <c r="I42" s="145">
        <v>860</v>
      </c>
      <c r="J42" s="74">
        <v>6.8</v>
      </c>
      <c r="K42" s="75">
        <v>13081</v>
      </c>
      <c r="L42" s="75">
        <v>12188</v>
      </c>
      <c r="M42" s="75">
        <v>893</v>
      </c>
      <c r="N42" s="76">
        <v>6.8</v>
      </c>
    </row>
    <row r="43" spans="1:14" ht="18.75" x14ac:dyDescent="0.25">
      <c r="A43" s="29" t="s">
        <v>77</v>
      </c>
      <c r="B43" s="72" t="s">
        <v>82</v>
      </c>
      <c r="C43" s="73">
        <v>8803</v>
      </c>
      <c r="D43" s="73">
        <v>8143</v>
      </c>
      <c r="E43" s="73">
        <v>660</v>
      </c>
      <c r="F43" s="74">
        <v>7.5</v>
      </c>
      <c r="G43" s="145">
        <v>8709</v>
      </c>
      <c r="H43" s="145">
        <v>7934</v>
      </c>
      <c r="I43" s="145">
        <v>775</v>
      </c>
      <c r="J43" s="74">
        <v>8.9</v>
      </c>
      <c r="K43" s="75">
        <v>8933</v>
      </c>
      <c r="L43" s="75">
        <v>8222</v>
      </c>
      <c r="M43" s="75">
        <v>711</v>
      </c>
      <c r="N43" s="76">
        <v>8</v>
      </c>
    </row>
    <row r="44" spans="1:14" ht="18.75" x14ac:dyDescent="0.25">
      <c r="A44" s="29" t="s">
        <v>122</v>
      </c>
      <c r="B44" s="72" t="s">
        <v>82</v>
      </c>
      <c r="C44" s="73">
        <v>19358</v>
      </c>
      <c r="D44" s="73">
        <v>18841</v>
      </c>
      <c r="E44" s="73">
        <v>517</v>
      </c>
      <c r="F44" s="74">
        <v>2.7</v>
      </c>
      <c r="G44" s="145">
        <v>19195</v>
      </c>
      <c r="H44" s="145">
        <v>18531</v>
      </c>
      <c r="I44" s="145">
        <v>664</v>
      </c>
      <c r="J44" s="74">
        <v>3.5</v>
      </c>
      <c r="K44" s="75">
        <v>19209</v>
      </c>
      <c r="L44" s="75">
        <v>18530</v>
      </c>
      <c r="M44" s="75">
        <v>679</v>
      </c>
      <c r="N44" s="76">
        <v>3.5</v>
      </c>
    </row>
    <row r="45" spans="1:14" ht="18.75" x14ac:dyDescent="0.25">
      <c r="A45" s="29" t="s">
        <v>106</v>
      </c>
      <c r="B45" s="72" t="s">
        <v>82</v>
      </c>
      <c r="C45" s="73">
        <v>34339</v>
      </c>
      <c r="D45" s="73">
        <v>33287</v>
      </c>
      <c r="E45" s="73">
        <v>1052</v>
      </c>
      <c r="F45" s="74">
        <v>3.1</v>
      </c>
      <c r="G45" s="145">
        <v>34119</v>
      </c>
      <c r="H45" s="145">
        <v>32739</v>
      </c>
      <c r="I45" s="145">
        <v>1380</v>
      </c>
      <c r="J45" s="74">
        <v>4</v>
      </c>
      <c r="K45" s="75">
        <v>34115</v>
      </c>
      <c r="L45" s="75">
        <v>32794</v>
      </c>
      <c r="M45" s="75">
        <v>1321</v>
      </c>
      <c r="N45" s="76">
        <v>3.9</v>
      </c>
    </row>
    <row r="46" spans="1:14" ht="18.75" x14ac:dyDescent="0.25">
      <c r="A46" s="29" t="s">
        <v>81</v>
      </c>
      <c r="B46" s="72" t="s">
        <v>82</v>
      </c>
      <c r="C46" s="73">
        <v>34112</v>
      </c>
      <c r="D46" s="73">
        <v>32109</v>
      </c>
      <c r="E46" s="73">
        <v>2003</v>
      </c>
      <c r="F46" s="74">
        <v>5.9</v>
      </c>
      <c r="G46" s="145">
        <v>34064</v>
      </c>
      <c r="H46" s="145">
        <v>31731</v>
      </c>
      <c r="I46" s="145">
        <v>2333</v>
      </c>
      <c r="J46" s="74">
        <v>6.8</v>
      </c>
      <c r="K46" s="75">
        <v>33641</v>
      </c>
      <c r="L46" s="75">
        <v>31210</v>
      </c>
      <c r="M46" s="75">
        <v>2431</v>
      </c>
      <c r="N46" s="76">
        <v>7.2</v>
      </c>
    </row>
    <row r="47" spans="1:14" ht="18.75" x14ac:dyDescent="0.25">
      <c r="A47" s="29" t="s">
        <v>117</v>
      </c>
      <c r="B47" s="72" t="s">
        <v>82</v>
      </c>
      <c r="C47" s="73">
        <v>58438</v>
      </c>
      <c r="D47" s="73">
        <v>56750</v>
      </c>
      <c r="E47" s="73">
        <v>1688</v>
      </c>
      <c r="F47" s="74">
        <v>2.9</v>
      </c>
      <c r="G47" s="145">
        <v>58431</v>
      </c>
      <c r="H47" s="145">
        <v>56262</v>
      </c>
      <c r="I47" s="145">
        <v>2169</v>
      </c>
      <c r="J47" s="74">
        <v>3.7</v>
      </c>
      <c r="K47" s="75">
        <v>56852</v>
      </c>
      <c r="L47" s="75">
        <v>54676</v>
      </c>
      <c r="M47" s="75">
        <v>2176</v>
      </c>
      <c r="N47" s="76">
        <v>3.8</v>
      </c>
    </row>
    <row r="48" spans="1:14" ht="18.75" x14ac:dyDescent="0.25">
      <c r="A48" s="29" t="s">
        <v>108</v>
      </c>
      <c r="B48" s="72" t="s">
        <v>82</v>
      </c>
      <c r="C48" s="73">
        <v>196001</v>
      </c>
      <c r="D48" s="73">
        <v>189480</v>
      </c>
      <c r="E48" s="73">
        <v>6521</v>
      </c>
      <c r="F48" s="74">
        <v>3.3</v>
      </c>
      <c r="G48" s="145">
        <v>197519</v>
      </c>
      <c r="H48" s="145">
        <v>189551</v>
      </c>
      <c r="I48" s="145">
        <v>7968</v>
      </c>
      <c r="J48" s="74">
        <v>4</v>
      </c>
      <c r="K48" s="75">
        <v>197466</v>
      </c>
      <c r="L48" s="75">
        <v>188556</v>
      </c>
      <c r="M48" s="75">
        <v>8910</v>
      </c>
      <c r="N48" s="76">
        <v>4.5</v>
      </c>
    </row>
    <row r="49" spans="1:14" ht="18.75" x14ac:dyDescent="0.25">
      <c r="A49" s="29" t="s">
        <v>123</v>
      </c>
      <c r="B49" s="72" t="s">
        <v>82</v>
      </c>
      <c r="C49" s="73">
        <v>8397</v>
      </c>
      <c r="D49" s="73">
        <v>8164</v>
      </c>
      <c r="E49" s="73">
        <v>233</v>
      </c>
      <c r="F49" s="74">
        <v>2.8</v>
      </c>
      <c r="G49" s="145">
        <v>8318</v>
      </c>
      <c r="H49" s="145">
        <v>8024</v>
      </c>
      <c r="I49" s="145">
        <v>294</v>
      </c>
      <c r="J49" s="74">
        <v>3.5</v>
      </c>
      <c r="K49" s="75">
        <v>8427</v>
      </c>
      <c r="L49" s="75">
        <v>8127</v>
      </c>
      <c r="M49" s="75">
        <v>300</v>
      </c>
      <c r="N49" s="76">
        <v>3.6</v>
      </c>
    </row>
    <row r="50" spans="1:14" ht="18.75" x14ac:dyDescent="0.25">
      <c r="A50" s="29" t="s">
        <v>111</v>
      </c>
      <c r="B50" s="72" t="s">
        <v>82</v>
      </c>
      <c r="C50" s="73">
        <v>158525</v>
      </c>
      <c r="D50" s="73">
        <v>153633</v>
      </c>
      <c r="E50" s="73">
        <v>4892</v>
      </c>
      <c r="F50" s="74">
        <v>3.1</v>
      </c>
      <c r="G50" s="145">
        <v>158232</v>
      </c>
      <c r="H50" s="145">
        <v>152153</v>
      </c>
      <c r="I50" s="145">
        <v>6079</v>
      </c>
      <c r="J50" s="74">
        <v>3.8</v>
      </c>
      <c r="K50" s="75">
        <v>156816</v>
      </c>
      <c r="L50" s="75">
        <v>150074</v>
      </c>
      <c r="M50" s="75">
        <v>6742</v>
      </c>
      <c r="N50" s="76">
        <v>4.3</v>
      </c>
    </row>
    <row r="51" spans="1:14" ht="18.75" x14ac:dyDescent="0.25">
      <c r="A51" s="29" t="s">
        <v>99</v>
      </c>
      <c r="B51" s="72" t="s">
        <v>82</v>
      </c>
      <c r="C51" s="73">
        <v>42447</v>
      </c>
      <c r="D51" s="73">
        <v>40828</v>
      </c>
      <c r="E51" s="73">
        <v>1619</v>
      </c>
      <c r="F51" s="74">
        <v>3.8</v>
      </c>
      <c r="G51" s="145">
        <v>42442</v>
      </c>
      <c r="H51" s="145">
        <v>40471</v>
      </c>
      <c r="I51" s="145">
        <v>1971</v>
      </c>
      <c r="J51" s="74">
        <v>4.5999999999999996</v>
      </c>
      <c r="K51" s="75">
        <v>43156</v>
      </c>
      <c r="L51" s="75">
        <v>41013</v>
      </c>
      <c r="M51" s="75">
        <v>2143</v>
      </c>
      <c r="N51" s="76">
        <v>5</v>
      </c>
    </row>
    <row r="52" spans="1:14" ht="18.75" x14ac:dyDescent="0.25">
      <c r="A52" s="29" t="s">
        <v>86</v>
      </c>
      <c r="B52" s="72" t="s">
        <v>82</v>
      </c>
      <c r="C52" s="73">
        <v>11585</v>
      </c>
      <c r="D52" s="73">
        <v>10970</v>
      </c>
      <c r="E52" s="73">
        <v>615</v>
      </c>
      <c r="F52" s="74">
        <v>5.3</v>
      </c>
      <c r="G52" s="145">
        <v>11575</v>
      </c>
      <c r="H52" s="145">
        <v>10864</v>
      </c>
      <c r="I52" s="145">
        <v>711</v>
      </c>
      <c r="J52" s="74">
        <v>6.1</v>
      </c>
      <c r="K52" s="75">
        <v>11532</v>
      </c>
      <c r="L52" s="75">
        <v>10716</v>
      </c>
      <c r="M52" s="75">
        <v>816</v>
      </c>
      <c r="N52" s="76">
        <v>7.1</v>
      </c>
    </row>
    <row r="53" spans="1:14" ht="18.75" x14ac:dyDescent="0.25">
      <c r="A53" s="29" t="s">
        <v>87</v>
      </c>
      <c r="B53" s="72" t="s">
        <v>82</v>
      </c>
      <c r="C53" s="73">
        <v>10913</v>
      </c>
      <c r="D53" s="73">
        <v>10350</v>
      </c>
      <c r="E53" s="73">
        <v>563</v>
      </c>
      <c r="F53" s="74">
        <v>5.2</v>
      </c>
      <c r="G53" s="145">
        <v>10829</v>
      </c>
      <c r="H53" s="145">
        <v>10171</v>
      </c>
      <c r="I53" s="145">
        <v>658</v>
      </c>
      <c r="J53" s="74">
        <v>6.1</v>
      </c>
      <c r="K53" s="75">
        <v>11268</v>
      </c>
      <c r="L53" s="75">
        <v>10528</v>
      </c>
      <c r="M53" s="75">
        <v>740</v>
      </c>
      <c r="N53" s="76">
        <v>6.6</v>
      </c>
    </row>
    <row r="54" spans="1:14" ht="19.5" thickBot="1" x14ac:dyDescent="0.3">
      <c r="A54" s="56" t="s">
        <v>109</v>
      </c>
      <c r="B54" s="148" t="s">
        <v>82</v>
      </c>
      <c r="C54" s="77">
        <v>149732</v>
      </c>
      <c r="D54" s="77">
        <v>144819</v>
      </c>
      <c r="E54" s="77">
        <v>4913</v>
      </c>
      <c r="F54" s="78">
        <v>3.3</v>
      </c>
      <c r="G54" s="145">
        <v>148373</v>
      </c>
      <c r="H54" s="145">
        <v>142481</v>
      </c>
      <c r="I54" s="145">
        <v>5892</v>
      </c>
      <c r="J54" s="146">
        <v>4</v>
      </c>
      <c r="K54" s="147">
        <v>144477</v>
      </c>
      <c r="L54" s="79">
        <v>138710</v>
      </c>
      <c r="M54" s="75">
        <v>5767</v>
      </c>
      <c r="N54" s="76">
        <v>4</v>
      </c>
    </row>
    <row r="55" spans="1:14" ht="15.75" x14ac:dyDescent="0.25">
      <c r="A55" s="29"/>
      <c r="B55" s="57"/>
      <c r="C55" s="64"/>
      <c r="D55" s="64"/>
      <c r="E55" s="64"/>
      <c r="F55" s="65"/>
      <c r="G55" s="59"/>
      <c r="H55" s="59"/>
      <c r="I55" s="59"/>
      <c r="J55" s="58"/>
      <c r="K55" s="66"/>
      <c r="L55" s="64"/>
      <c r="M55" s="66"/>
      <c r="N55" s="70"/>
    </row>
    <row r="56" spans="1:14" ht="15.75" x14ac:dyDescent="0.25">
      <c r="A56" s="29"/>
      <c r="B56" s="57"/>
      <c r="C56" s="64"/>
      <c r="D56" s="64"/>
      <c r="E56" s="64"/>
      <c r="F56" s="65"/>
      <c r="G56" s="59"/>
      <c r="H56" s="59"/>
      <c r="I56" s="59"/>
      <c r="J56" s="60"/>
      <c r="K56" s="64"/>
      <c r="L56" s="64"/>
      <c r="M56" s="64"/>
      <c r="N56" s="65"/>
    </row>
    <row r="57" spans="1:14" ht="15.75" x14ac:dyDescent="0.25">
      <c r="A57" s="29"/>
      <c r="B57" s="57"/>
      <c r="C57" s="64"/>
      <c r="D57" s="64"/>
      <c r="E57" s="64"/>
      <c r="F57" s="65"/>
      <c r="G57" s="59"/>
      <c r="H57" s="59"/>
      <c r="I57" s="59"/>
      <c r="J57" s="61"/>
      <c r="K57" s="64"/>
      <c r="L57" s="64"/>
      <c r="M57" s="64"/>
      <c r="N57" s="65"/>
    </row>
    <row r="58" spans="1:14" ht="15.75" x14ac:dyDescent="0.25">
      <c r="A58" s="29"/>
      <c r="B58" s="50"/>
      <c r="C58" s="64"/>
      <c r="D58" s="64"/>
      <c r="E58" s="64"/>
      <c r="F58" s="65"/>
      <c r="G58" s="59"/>
      <c r="H58" s="59"/>
      <c r="I58" s="59"/>
      <c r="J58" s="62"/>
      <c r="K58" s="64"/>
      <c r="L58" s="64"/>
      <c r="M58" s="64"/>
      <c r="N58" s="65"/>
    </row>
    <row r="59" spans="1:14" x14ac:dyDescent="0.25">
      <c r="C59" s="64"/>
      <c r="D59" s="64"/>
      <c r="E59" s="64"/>
      <c r="F59" s="65"/>
      <c r="K59" s="64"/>
      <c r="L59" s="64"/>
      <c r="M59" s="64"/>
      <c r="N59" s="65"/>
    </row>
    <row r="60" spans="1:14" x14ac:dyDescent="0.25">
      <c r="C60" s="64"/>
      <c r="D60" s="64"/>
      <c r="E60" s="64"/>
      <c r="F60" s="65"/>
      <c r="K60" s="64"/>
      <c r="L60" s="64"/>
      <c r="M60" s="64"/>
      <c r="N60" s="65"/>
    </row>
    <row r="61" spans="1:14" x14ac:dyDescent="0.25">
      <c r="C61" s="64"/>
      <c r="D61" s="64"/>
      <c r="E61" s="64"/>
      <c r="F61" s="65"/>
      <c r="K61" s="64"/>
      <c r="L61" s="64"/>
      <c r="M61" s="64"/>
      <c r="N61" s="65"/>
    </row>
    <row r="62" spans="1:14" x14ac:dyDescent="0.25">
      <c r="C62" s="64"/>
      <c r="D62" s="64"/>
      <c r="E62" s="64"/>
      <c r="F62" s="65"/>
      <c r="K62" s="64"/>
      <c r="L62" s="64"/>
      <c r="M62" s="64"/>
      <c r="N62" s="65"/>
    </row>
    <row r="63" spans="1:14" x14ac:dyDescent="0.25">
      <c r="C63" s="64"/>
      <c r="D63" s="64"/>
      <c r="E63" s="64"/>
      <c r="F63" s="65"/>
      <c r="K63" s="64"/>
      <c r="L63" s="64"/>
      <c r="M63" s="64"/>
      <c r="N63" s="65"/>
    </row>
    <row r="64" spans="1:14" x14ac:dyDescent="0.25">
      <c r="C64" s="64"/>
      <c r="D64" s="64"/>
      <c r="E64" s="64"/>
      <c r="F64" s="65"/>
      <c r="K64" s="64"/>
      <c r="L64" s="64"/>
      <c r="M64" s="64"/>
      <c r="N64" s="65"/>
    </row>
    <row r="65" spans="3:14" x14ac:dyDescent="0.25">
      <c r="C65" s="64"/>
      <c r="D65" s="64"/>
      <c r="E65" s="64"/>
      <c r="F65" s="65"/>
      <c r="K65" s="64"/>
      <c r="L65" s="64"/>
      <c r="M65" s="64"/>
      <c r="N65" s="65"/>
    </row>
    <row r="66" spans="3:14" x14ac:dyDescent="0.25">
      <c r="C66" s="64"/>
      <c r="D66" s="64"/>
      <c r="E66" s="64"/>
      <c r="F66" s="65"/>
      <c r="K66" s="64"/>
      <c r="L66" s="64"/>
      <c r="M66" s="64"/>
      <c r="N66" s="65"/>
    </row>
    <row r="67" spans="3:14" x14ac:dyDescent="0.25">
      <c r="C67" s="64"/>
      <c r="D67" s="64"/>
      <c r="E67" s="64"/>
      <c r="F67" s="65"/>
      <c r="K67" s="64"/>
      <c r="L67" s="64"/>
      <c r="M67" s="64"/>
      <c r="N67" s="65"/>
    </row>
    <row r="68" spans="3:14" x14ac:dyDescent="0.25">
      <c r="C68" s="64"/>
      <c r="D68" s="64"/>
      <c r="E68" s="64"/>
      <c r="F68" s="65"/>
      <c r="K68" s="64"/>
      <c r="L68" s="64"/>
      <c r="M68" s="64"/>
      <c r="N68" s="65"/>
    </row>
    <row r="69" spans="3:14" x14ac:dyDescent="0.25">
      <c r="C69" s="64"/>
      <c r="D69" s="64"/>
      <c r="E69" s="64"/>
      <c r="F69" s="65"/>
      <c r="K69" s="64"/>
      <c r="L69" s="64"/>
      <c r="M69" s="64"/>
      <c r="N69" s="65"/>
    </row>
    <row r="70" spans="3:14" x14ac:dyDescent="0.25">
      <c r="C70" s="64"/>
      <c r="D70" s="64"/>
      <c r="E70" s="64"/>
      <c r="F70" s="65"/>
      <c r="K70" s="64"/>
      <c r="L70" s="64"/>
      <c r="M70" s="64"/>
      <c r="N70" s="65"/>
    </row>
    <row r="71" spans="3:14" x14ac:dyDescent="0.25">
      <c r="C71" s="64"/>
      <c r="D71" s="64"/>
      <c r="E71" s="64"/>
      <c r="F71" s="65"/>
      <c r="K71" s="64"/>
      <c r="L71" s="64"/>
      <c r="M71" s="64"/>
      <c r="N71" s="65"/>
    </row>
    <row r="72" spans="3:14" x14ac:dyDescent="0.25">
      <c r="C72" s="64"/>
      <c r="D72" s="64"/>
      <c r="E72" s="64"/>
      <c r="F72" s="65"/>
      <c r="K72" s="64"/>
      <c r="L72" s="64"/>
      <c r="M72" s="64"/>
      <c r="N72" s="65"/>
    </row>
    <row r="73" spans="3:14" x14ac:dyDescent="0.25">
      <c r="C73" s="64"/>
      <c r="D73" s="64"/>
      <c r="E73" s="64"/>
      <c r="F73" s="65"/>
      <c r="K73" s="64"/>
      <c r="L73" s="64"/>
      <c r="M73" s="64"/>
      <c r="N73" s="65"/>
    </row>
    <row r="74" spans="3:14" x14ac:dyDescent="0.25">
      <c r="C74" s="64"/>
      <c r="D74" s="64"/>
      <c r="E74" s="64"/>
      <c r="F74" s="65"/>
      <c r="K74" s="64"/>
      <c r="L74" s="64"/>
      <c r="M74" s="64"/>
      <c r="N74" s="65"/>
    </row>
  </sheetData>
  <sortState xmlns:xlrd2="http://schemas.microsoft.com/office/spreadsheetml/2017/richdata2" ref="A9:N54">
    <sortCondition ref="A9:A54"/>
  </sortState>
  <mergeCells count="8">
    <mergeCell ref="E6:F6"/>
    <mergeCell ref="I6:J6"/>
    <mergeCell ref="M6:N6"/>
    <mergeCell ref="A1:N1"/>
    <mergeCell ref="A2:N2"/>
    <mergeCell ref="C5:F5"/>
    <mergeCell ref="G5:J5"/>
    <mergeCell ref="K5:N5"/>
  </mergeCells>
  <conditionalFormatting sqref="B9:B54">
    <cfRule type="colorScale" priority="1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2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2C75-45F9-4E00-8889-F63096126AFB}">
  <dimension ref="A1:Q49"/>
  <sheetViews>
    <sheetView topLeftCell="A16" workbookViewId="0">
      <selection activeCell="A48" sqref="A48:K49"/>
    </sheetView>
  </sheetViews>
  <sheetFormatPr defaultRowHeight="28.5" customHeight="1" x14ac:dyDescent="0.25"/>
  <cols>
    <col min="1" max="1" width="31.5703125" customWidth="1"/>
    <col min="14" max="14" width="10.28515625" bestFit="1" customWidth="1"/>
  </cols>
  <sheetData>
    <row r="1" spans="1:15" ht="28.5" customHeight="1" x14ac:dyDescent="0.25">
      <c r="A1" s="202" t="s">
        <v>126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5" ht="28.5" customHeight="1" x14ac:dyDescent="0.25">
      <c r="A2" s="202" t="s">
        <v>69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</row>
    <row r="3" spans="1:15" ht="28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ht="28.5" customHeight="1" thickBot="1" x14ac:dyDescent="0.3">
      <c r="A4" s="21"/>
      <c r="B4" s="32"/>
      <c r="C4" s="214">
        <v>44621</v>
      </c>
      <c r="D4" s="214"/>
      <c r="E4" s="214"/>
      <c r="F4" s="214"/>
      <c r="G4" s="215">
        <v>44593</v>
      </c>
      <c r="H4" s="215"/>
      <c r="I4" s="215"/>
      <c r="J4" s="215"/>
      <c r="K4" s="214">
        <v>44256</v>
      </c>
      <c r="L4" s="214"/>
      <c r="M4" s="214"/>
      <c r="N4" s="214"/>
    </row>
    <row r="5" spans="1:15" ht="28.5" customHeight="1" thickBot="1" x14ac:dyDescent="0.3">
      <c r="A5" s="216" t="s">
        <v>127</v>
      </c>
      <c r="B5" s="218"/>
      <c r="C5" s="39" t="s">
        <v>70</v>
      </c>
      <c r="D5" s="39" t="s">
        <v>71</v>
      </c>
      <c r="E5" s="212" t="s">
        <v>72</v>
      </c>
      <c r="F5" s="213"/>
      <c r="G5" s="110" t="s">
        <v>70</v>
      </c>
      <c r="H5" s="111" t="s">
        <v>71</v>
      </c>
      <c r="I5" s="222" t="s">
        <v>72</v>
      </c>
      <c r="J5" s="223"/>
      <c r="K5" s="41" t="s">
        <v>70</v>
      </c>
      <c r="L5" s="42" t="s">
        <v>71</v>
      </c>
      <c r="M5" s="224" t="s">
        <v>72</v>
      </c>
      <c r="N5" s="225"/>
    </row>
    <row r="6" spans="1:15" ht="28.5" customHeight="1" thickBot="1" x14ac:dyDescent="0.3">
      <c r="A6" s="217"/>
      <c r="B6" s="219"/>
      <c r="C6" s="149" t="s">
        <v>73</v>
      </c>
      <c r="D6" s="45" t="s">
        <v>74</v>
      </c>
      <c r="E6" s="151" t="s">
        <v>75</v>
      </c>
      <c r="F6" s="81" t="s">
        <v>76</v>
      </c>
      <c r="G6" s="154" t="s">
        <v>73</v>
      </c>
      <c r="H6" s="155" t="s">
        <v>74</v>
      </c>
      <c r="I6" s="156" t="s">
        <v>75</v>
      </c>
      <c r="J6" s="157" t="s">
        <v>76</v>
      </c>
      <c r="K6" s="47" t="s">
        <v>73</v>
      </c>
      <c r="L6" s="150" t="s">
        <v>74</v>
      </c>
      <c r="M6" s="153" t="s">
        <v>75</v>
      </c>
      <c r="N6" s="152" t="s">
        <v>76</v>
      </c>
      <c r="O6" s="107"/>
    </row>
    <row r="7" spans="1:15" ht="28.5" customHeight="1" x14ac:dyDescent="0.25">
      <c r="A7" s="21"/>
      <c r="B7" s="82"/>
      <c r="C7" s="67"/>
      <c r="D7" s="67"/>
      <c r="E7" s="67"/>
      <c r="F7" s="83"/>
      <c r="G7" s="158"/>
      <c r="H7" s="84"/>
      <c r="I7" s="84"/>
      <c r="J7" s="85"/>
      <c r="K7" s="84"/>
      <c r="L7" s="84"/>
      <c r="M7" s="84"/>
      <c r="N7" s="85"/>
    </row>
    <row r="8" spans="1:15" ht="28.5" customHeight="1" x14ac:dyDescent="0.25">
      <c r="A8" s="86" t="s">
        <v>128</v>
      </c>
      <c r="B8" s="103" t="s">
        <v>82</v>
      </c>
      <c r="C8" s="104">
        <v>405374</v>
      </c>
      <c r="D8" s="104">
        <v>393687</v>
      </c>
      <c r="E8" s="104">
        <v>11687</v>
      </c>
      <c r="F8" s="106">
        <v>2.9</v>
      </c>
      <c r="G8" s="104">
        <v>403721</v>
      </c>
      <c r="H8" s="104">
        <v>389154</v>
      </c>
      <c r="I8" s="104">
        <v>14567</v>
      </c>
      <c r="J8" s="106">
        <v>3.6</v>
      </c>
      <c r="K8" s="104">
        <v>390764</v>
      </c>
      <c r="L8" s="104">
        <v>374984</v>
      </c>
      <c r="M8" s="104">
        <v>15780</v>
      </c>
      <c r="N8" s="106">
        <v>4</v>
      </c>
    </row>
    <row r="9" spans="1:15" ht="28.5" customHeight="1" x14ac:dyDescent="0.25">
      <c r="A9" s="89" t="s">
        <v>46</v>
      </c>
      <c r="B9" s="103" t="s">
        <v>82</v>
      </c>
      <c r="C9" s="104">
        <v>399403</v>
      </c>
      <c r="D9" s="104">
        <v>386984</v>
      </c>
      <c r="E9" s="104">
        <v>12419</v>
      </c>
      <c r="F9" s="106">
        <v>3.1</v>
      </c>
      <c r="G9" s="104">
        <v>401814</v>
      </c>
      <c r="H9" s="104">
        <v>386535</v>
      </c>
      <c r="I9" s="104">
        <v>15279</v>
      </c>
      <c r="J9" s="106">
        <v>3.8</v>
      </c>
      <c r="K9" s="104">
        <v>401280</v>
      </c>
      <c r="L9" s="104">
        <v>385046</v>
      </c>
      <c r="M9" s="104">
        <v>16234</v>
      </c>
      <c r="N9" s="106">
        <v>4</v>
      </c>
    </row>
    <row r="10" spans="1:15" ht="28.5" customHeight="1" x14ac:dyDescent="0.25">
      <c r="A10" s="89" t="s">
        <v>47</v>
      </c>
      <c r="B10" s="103" t="s">
        <v>82</v>
      </c>
      <c r="C10" s="104">
        <v>95446</v>
      </c>
      <c r="D10" s="104">
        <v>92166</v>
      </c>
      <c r="E10" s="104">
        <v>3280</v>
      </c>
      <c r="F10" s="106">
        <v>3.4</v>
      </c>
      <c r="G10" s="104">
        <v>95340</v>
      </c>
      <c r="H10" s="104">
        <v>91292</v>
      </c>
      <c r="I10" s="104">
        <v>4048</v>
      </c>
      <c r="J10" s="106">
        <v>4.2</v>
      </c>
      <c r="K10" s="104">
        <v>95771</v>
      </c>
      <c r="L10" s="104">
        <v>91415</v>
      </c>
      <c r="M10" s="104">
        <v>4356</v>
      </c>
      <c r="N10" s="106">
        <v>4.5</v>
      </c>
    </row>
    <row r="11" spans="1:15" ht="28.5" customHeight="1" x14ac:dyDescent="0.25">
      <c r="A11" s="90" t="s">
        <v>129</v>
      </c>
      <c r="B11" s="103" t="s">
        <v>82</v>
      </c>
      <c r="C11" s="104">
        <v>443977</v>
      </c>
      <c r="D11" s="104">
        <v>431253</v>
      </c>
      <c r="E11" s="104">
        <v>12724</v>
      </c>
      <c r="F11" s="106">
        <v>2.9</v>
      </c>
      <c r="G11" s="104">
        <v>443512</v>
      </c>
      <c r="H11" s="104">
        <v>427472</v>
      </c>
      <c r="I11" s="104">
        <v>16040</v>
      </c>
      <c r="J11" s="106">
        <v>3.6</v>
      </c>
      <c r="K11" s="104">
        <v>432406</v>
      </c>
      <c r="L11" s="104">
        <v>415529</v>
      </c>
      <c r="M11" s="104">
        <v>16877</v>
      </c>
      <c r="N11" s="106">
        <v>3.9</v>
      </c>
    </row>
    <row r="12" spans="1:15" ht="28.5" customHeight="1" x14ac:dyDescent="0.25">
      <c r="A12" s="91" t="s">
        <v>130</v>
      </c>
      <c r="B12" s="103" t="s">
        <v>82</v>
      </c>
      <c r="C12" s="104">
        <v>90203</v>
      </c>
      <c r="D12" s="104">
        <v>87477</v>
      </c>
      <c r="E12" s="104">
        <v>2726</v>
      </c>
      <c r="F12" s="106">
        <v>3</v>
      </c>
      <c r="G12" s="104">
        <v>89763</v>
      </c>
      <c r="H12" s="104">
        <v>86248</v>
      </c>
      <c r="I12" s="104">
        <v>3515</v>
      </c>
      <c r="J12" s="106">
        <v>3.9</v>
      </c>
      <c r="K12" s="104">
        <v>88181</v>
      </c>
      <c r="L12" s="104">
        <v>84808</v>
      </c>
      <c r="M12" s="104">
        <v>3373</v>
      </c>
      <c r="N12" s="106">
        <v>3.8</v>
      </c>
    </row>
    <row r="13" spans="1:15" ht="28.5" customHeight="1" x14ac:dyDescent="0.25">
      <c r="A13" s="91" t="s">
        <v>131</v>
      </c>
      <c r="B13" s="103" t="s">
        <v>82</v>
      </c>
      <c r="C13" s="104">
        <v>205694</v>
      </c>
      <c r="D13" s="104">
        <v>196605</v>
      </c>
      <c r="E13" s="104">
        <v>9089</v>
      </c>
      <c r="F13" s="106">
        <v>4.4000000000000004</v>
      </c>
      <c r="G13" s="104">
        <v>202735</v>
      </c>
      <c r="H13" s="104">
        <v>191806</v>
      </c>
      <c r="I13" s="104">
        <v>10929</v>
      </c>
      <c r="J13" s="106">
        <v>5.4</v>
      </c>
      <c r="K13" s="104">
        <v>197713</v>
      </c>
      <c r="L13" s="104">
        <v>185785</v>
      </c>
      <c r="M13" s="104">
        <v>11928</v>
      </c>
      <c r="N13" s="106">
        <v>6</v>
      </c>
    </row>
    <row r="14" spans="1:15" ht="28.5" customHeight="1" x14ac:dyDescent="0.25">
      <c r="A14" s="92" t="s">
        <v>51</v>
      </c>
      <c r="B14" s="103" t="s">
        <v>82</v>
      </c>
      <c r="C14" s="104">
        <v>170110</v>
      </c>
      <c r="D14" s="104">
        <v>164603</v>
      </c>
      <c r="E14" s="104">
        <v>5507</v>
      </c>
      <c r="F14" s="106">
        <v>3.2</v>
      </c>
      <c r="G14" s="104">
        <v>169807</v>
      </c>
      <c r="H14" s="104">
        <v>163017</v>
      </c>
      <c r="I14" s="104">
        <v>6790</v>
      </c>
      <c r="J14" s="106">
        <v>4</v>
      </c>
      <c r="K14" s="104">
        <v>168348</v>
      </c>
      <c r="L14" s="104">
        <v>160790</v>
      </c>
      <c r="M14" s="104">
        <v>7558</v>
      </c>
      <c r="N14" s="106">
        <v>4.5</v>
      </c>
    </row>
    <row r="15" spans="1:15" ht="28.5" customHeight="1" x14ac:dyDescent="0.25">
      <c r="A15" s="92" t="s">
        <v>52</v>
      </c>
      <c r="B15" s="103" t="s">
        <v>82</v>
      </c>
      <c r="C15" s="104">
        <v>42447</v>
      </c>
      <c r="D15" s="104">
        <v>40828</v>
      </c>
      <c r="E15" s="104">
        <v>1619</v>
      </c>
      <c r="F15" s="106">
        <v>3.8</v>
      </c>
      <c r="G15" s="104">
        <v>42442</v>
      </c>
      <c r="H15" s="104">
        <v>40471</v>
      </c>
      <c r="I15" s="104">
        <v>1971</v>
      </c>
      <c r="J15" s="106">
        <v>4.5999999999999996</v>
      </c>
      <c r="K15" s="104">
        <v>43156</v>
      </c>
      <c r="L15" s="104">
        <v>41013</v>
      </c>
      <c r="M15" s="104">
        <v>2143</v>
      </c>
      <c r="N15" s="106">
        <v>5</v>
      </c>
    </row>
    <row r="16" spans="1:15" ht="28.5" customHeight="1" x14ac:dyDescent="0.25">
      <c r="A16" s="92"/>
      <c r="B16" s="55"/>
      <c r="C16" s="87"/>
      <c r="D16" s="87"/>
      <c r="E16" s="87"/>
      <c r="F16" s="88"/>
      <c r="G16" s="87"/>
      <c r="H16" s="87"/>
      <c r="I16" s="87"/>
      <c r="J16" s="88"/>
      <c r="K16" s="87"/>
      <c r="L16" s="87"/>
      <c r="M16" s="87"/>
      <c r="N16" s="88"/>
    </row>
    <row r="17" spans="1:17" ht="28.5" customHeight="1" x14ac:dyDescent="0.25">
      <c r="A17" s="92" t="s">
        <v>132</v>
      </c>
      <c r="B17" s="103" t="s">
        <v>82</v>
      </c>
      <c r="C17" s="104">
        <v>85591</v>
      </c>
      <c r="D17" s="104">
        <v>83016</v>
      </c>
      <c r="E17" s="104">
        <v>2575</v>
      </c>
      <c r="F17" s="106">
        <v>3</v>
      </c>
      <c r="G17" s="108">
        <v>84907</v>
      </c>
      <c r="H17" s="108">
        <v>81712</v>
      </c>
      <c r="I17" s="108">
        <v>3195</v>
      </c>
      <c r="J17" s="159">
        <v>3.8</v>
      </c>
      <c r="K17" s="162">
        <v>84682</v>
      </c>
      <c r="L17" s="104">
        <v>81513</v>
      </c>
      <c r="M17" s="104">
        <v>3169</v>
      </c>
      <c r="N17" s="106">
        <v>3.7</v>
      </c>
    </row>
    <row r="18" spans="1:17" ht="28.5" customHeight="1" x14ac:dyDescent="0.25">
      <c r="A18" s="92" t="s">
        <v>133</v>
      </c>
      <c r="B18" s="103" t="s">
        <v>82</v>
      </c>
      <c r="C18" s="104">
        <v>207429</v>
      </c>
      <c r="D18" s="104">
        <v>200166</v>
      </c>
      <c r="E18" s="104">
        <v>7263</v>
      </c>
      <c r="F18" s="106">
        <v>3.5</v>
      </c>
      <c r="G18" s="108">
        <v>205578</v>
      </c>
      <c r="H18" s="108">
        <v>196862</v>
      </c>
      <c r="I18" s="108">
        <v>8716</v>
      </c>
      <c r="J18" s="159">
        <v>4.2</v>
      </c>
      <c r="K18" s="162">
        <v>200354</v>
      </c>
      <c r="L18" s="104">
        <v>191739</v>
      </c>
      <c r="M18" s="104">
        <v>8615</v>
      </c>
      <c r="N18" s="106">
        <v>4.3</v>
      </c>
      <c r="Q18" t="s">
        <v>149</v>
      </c>
    </row>
    <row r="19" spans="1:17" ht="28.5" customHeight="1" x14ac:dyDescent="0.25">
      <c r="A19" s="93"/>
      <c r="B19" s="94"/>
      <c r="C19" s="95"/>
      <c r="D19" s="95"/>
      <c r="E19" s="95"/>
      <c r="F19" s="13"/>
      <c r="G19" s="160"/>
      <c r="H19" s="160"/>
      <c r="I19" s="160"/>
      <c r="J19" s="161"/>
      <c r="K19" s="95"/>
      <c r="L19" s="95"/>
      <c r="M19" s="95"/>
      <c r="N19" s="13"/>
    </row>
    <row r="20" spans="1:17" ht="28.5" customHeight="1" x14ac:dyDescent="0.25">
      <c r="A20" s="96"/>
      <c r="B20" s="94"/>
      <c r="C20" s="97"/>
      <c r="D20" s="97"/>
      <c r="E20" s="97"/>
      <c r="F20" s="98"/>
      <c r="G20" s="99"/>
      <c r="H20" s="99"/>
      <c r="I20" s="99"/>
      <c r="J20" s="100"/>
      <c r="K20" s="99"/>
      <c r="L20" s="99"/>
      <c r="M20" s="99"/>
      <c r="N20" s="101"/>
    </row>
    <row r="21" spans="1:17" ht="28.5" customHeight="1" x14ac:dyDescent="0.25">
      <c r="A21" s="202" t="s">
        <v>134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</row>
    <row r="22" spans="1:17" ht="28.5" customHeight="1" x14ac:dyDescent="0.25">
      <c r="A22" s="202" t="s">
        <v>69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</row>
    <row r="23" spans="1:17" ht="28.5" customHeight="1" thickBot="1" x14ac:dyDescent="0.3">
      <c r="A23" s="21"/>
      <c r="B23" s="32"/>
      <c r="C23" s="214">
        <v>44621</v>
      </c>
      <c r="D23" s="214"/>
      <c r="E23" s="214"/>
      <c r="F23" s="214"/>
      <c r="G23" s="215">
        <v>44593</v>
      </c>
      <c r="H23" s="215"/>
      <c r="I23" s="215"/>
      <c r="J23" s="215"/>
      <c r="K23" s="214">
        <v>44256</v>
      </c>
      <c r="L23" s="214"/>
      <c r="M23" s="214"/>
      <c r="N23" s="214"/>
    </row>
    <row r="24" spans="1:17" ht="28.5" customHeight="1" thickBot="1" x14ac:dyDescent="0.3">
      <c r="A24" s="216" t="s">
        <v>135</v>
      </c>
      <c r="B24" s="218"/>
      <c r="C24" s="39" t="s">
        <v>70</v>
      </c>
      <c r="D24" s="39" t="s">
        <v>71</v>
      </c>
      <c r="E24" s="212" t="s">
        <v>72</v>
      </c>
      <c r="F24" s="213"/>
      <c r="G24" s="110" t="s">
        <v>70</v>
      </c>
      <c r="H24" s="111" t="s">
        <v>71</v>
      </c>
      <c r="I24" s="220" t="s">
        <v>72</v>
      </c>
      <c r="J24" s="221"/>
      <c r="K24" s="41" t="s">
        <v>70</v>
      </c>
      <c r="L24" s="42" t="s">
        <v>71</v>
      </c>
      <c r="M24" s="212" t="s">
        <v>72</v>
      </c>
      <c r="N24" s="213"/>
    </row>
    <row r="25" spans="1:17" ht="28.5" customHeight="1" thickBot="1" x14ac:dyDescent="0.3">
      <c r="A25" s="217"/>
      <c r="B25" s="219"/>
      <c r="C25" s="39" t="s">
        <v>73</v>
      </c>
      <c r="D25" s="39" t="s">
        <v>74</v>
      </c>
      <c r="E25" s="39" t="s">
        <v>75</v>
      </c>
      <c r="F25" s="80" t="s">
        <v>76</v>
      </c>
      <c r="G25" s="110" t="s">
        <v>73</v>
      </c>
      <c r="H25" s="111" t="s">
        <v>74</v>
      </c>
      <c r="I25" s="111" t="s">
        <v>75</v>
      </c>
      <c r="J25" s="112" t="s">
        <v>76</v>
      </c>
      <c r="K25" s="41" t="s">
        <v>73</v>
      </c>
      <c r="L25" s="42" t="s">
        <v>74</v>
      </c>
      <c r="M25" s="42" t="s">
        <v>75</v>
      </c>
      <c r="N25" s="81" t="s">
        <v>76</v>
      </c>
    </row>
    <row r="26" spans="1:17" ht="28.5" customHeight="1" x14ac:dyDescent="0.25">
      <c r="A26" s="21"/>
      <c r="B26" s="82"/>
      <c r="C26" s="67"/>
      <c r="D26" s="67"/>
      <c r="E26" s="67"/>
      <c r="F26" s="83"/>
      <c r="G26" s="84"/>
      <c r="H26" s="84"/>
      <c r="I26" s="84"/>
      <c r="J26" s="85"/>
      <c r="K26" s="84"/>
      <c r="L26" s="84"/>
      <c r="M26" s="84"/>
      <c r="N26" s="85"/>
    </row>
    <row r="27" spans="1:17" ht="28.5" customHeight="1" x14ac:dyDescent="0.25">
      <c r="A27" s="102" t="s">
        <v>136</v>
      </c>
      <c r="B27" s="103" t="s">
        <v>82</v>
      </c>
      <c r="C27" s="108">
        <v>13187</v>
      </c>
      <c r="D27" s="108">
        <v>12737</v>
      </c>
      <c r="E27" s="108">
        <v>450</v>
      </c>
      <c r="F27" s="109">
        <v>3.4</v>
      </c>
      <c r="G27" s="108">
        <v>13088</v>
      </c>
      <c r="H27" s="108">
        <v>12544</v>
      </c>
      <c r="I27" s="108">
        <v>544</v>
      </c>
      <c r="J27" s="109">
        <v>4.2</v>
      </c>
      <c r="K27" s="104">
        <v>13125</v>
      </c>
      <c r="L27" s="104">
        <v>12506</v>
      </c>
      <c r="M27" s="104">
        <v>619</v>
      </c>
      <c r="N27" s="106">
        <v>4.7</v>
      </c>
    </row>
    <row r="28" spans="1:17" ht="28.5" customHeight="1" x14ac:dyDescent="0.25">
      <c r="A28" s="102" t="s">
        <v>137</v>
      </c>
      <c r="B28" s="103" t="s">
        <v>82</v>
      </c>
      <c r="C28" s="108">
        <v>11648</v>
      </c>
      <c r="D28" s="108">
        <v>11268</v>
      </c>
      <c r="E28" s="108">
        <v>380</v>
      </c>
      <c r="F28" s="109">
        <v>3.3</v>
      </c>
      <c r="G28" s="108">
        <v>11642</v>
      </c>
      <c r="H28" s="108">
        <v>11167</v>
      </c>
      <c r="I28" s="108">
        <v>475</v>
      </c>
      <c r="J28" s="109">
        <v>4.0999999999999996</v>
      </c>
      <c r="K28" s="104">
        <v>11436</v>
      </c>
      <c r="L28" s="104">
        <v>10858</v>
      </c>
      <c r="M28" s="104">
        <v>578</v>
      </c>
      <c r="N28" s="106">
        <v>5.0999999999999996</v>
      </c>
    </row>
    <row r="29" spans="1:17" ht="28.5" customHeight="1" x14ac:dyDescent="0.25">
      <c r="A29" s="102" t="s">
        <v>138</v>
      </c>
      <c r="B29" s="103" t="s">
        <v>82</v>
      </c>
      <c r="C29" s="108">
        <v>13044</v>
      </c>
      <c r="D29" s="108">
        <v>12736</v>
      </c>
      <c r="E29" s="108">
        <v>308</v>
      </c>
      <c r="F29" s="109">
        <v>2.4</v>
      </c>
      <c r="G29" s="108">
        <v>75758</v>
      </c>
      <c r="H29" s="108">
        <v>73108</v>
      </c>
      <c r="I29" s="108">
        <v>2650</v>
      </c>
      <c r="J29" s="109">
        <v>3.5</v>
      </c>
      <c r="K29" s="104">
        <v>12785</v>
      </c>
      <c r="L29" s="104">
        <v>12349</v>
      </c>
      <c r="M29" s="104">
        <v>436</v>
      </c>
      <c r="N29" s="106">
        <v>3.4</v>
      </c>
    </row>
    <row r="30" spans="1:17" ht="28.5" customHeight="1" x14ac:dyDescent="0.25">
      <c r="A30" s="102" t="s">
        <v>45</v>
      </c>
      <c r="B30" s="103" t="s">
        <v>82</v>
      </c>
      <c r="C30" s="108">
        <v>76182</v>
      </c>
      <c r="D30" s="108">
        <v>73968</v>
      </c>
      <c r="E30" s="108">
        <v>2214</v>
      </c>
      <c r="F30" s="109">
        <v>2.9</v>
      </c>
      <c r="G30" s="108">
        <v>57159</v>
      </c>
      <c r="H30" s="108">
        <v>54692</v>
      </c>
      <c r="I30" s="108">
        <v>2467</v>
      </c>
      <c r="J30" s="109">
        <v>4.3</v>
      </c>
      <c r="K30" s="104">
        <v>73164</v>
      </c>
      <c r="L30" s="104">
        <v>70459</v>
      </c>
      <c r="M30" s="104">
        <v>2705</v>
      </c>
      <c r="N30" s="106">
        <v>3.7</v>
      </c>
    </row>
    <row r="31" spans="1:17" ht="28.5" customHeight="1" x14ac:dyDescent="0.25">
      <c r="A31" s="102" t="s">
        <v>46</v>
      </c>
      <c r="B31" s="103" t="s">
        <v>82</v>
      </c>
      <c r="C31" s="108">
        <v>56672</v>
      </c>
      <c r="D31" s="108">
        <v>54672</v>
      </c>
      <c r="E31" s="108">
        <v>2000</v>
      </c>
      <c r="F31" s="109">
        <v>3.5</v>
      </c>
      <c r="G31" s="108">
        <v>10004</v>
      </c>
      <c r="H31" s="108">
        <v>9484</v>
      </c>
      <c r="I31" s="108">
        <v>520</v>
      </c>
      <c r="J31" s="109">
        <v>5.2</v>
      </c>
      <c r="K31" s="104">
        <v>57137</v>
      </c>
      <c r="L31" s="104">
        <v>54405</v>
      </c>
      <c r="M31" s="104">
        <v>2732</v>
      </c>
      <c r="N31" s="106">
        <v>4.8</v>
      </c>
    </row>
    <row r="32" spans="1:17" ht="28.5" customHeight="1" x14ac:dyDescent="0.25">
      <c r="A32" s="102" t="s">
        <v>139</v>
      </c>
      <c r="B32" s="103" t="s">
        <v>82</v>
      </c>
      <c r="C32" s="108">
        <v>10106</v>
      </c>
      <c r="D32" s="108">
        <v>9738</v>
      </c>
      <c r="E32" s="108">
        <v>368</v>
      </c>
      <c r="F32" s="109">
        <v>3.6</v>
      </c>
      <c r="G32" s="108">
        <v>19287</v>
      </c>
      <c r="H32" s="108">
        <v>18523</v>
      </c>
      <c r="I32" s="108">
        <v>764</v>
      </c>
      <c r="J32" s="109">
        <v>4</v>
      </c>
      <c r="K32" s="104">
        <v>9864</v>
      </c>
      <c r="L32" s="104">
        <v>9233</v>
      </c>
      <c r="M32" s="104">
        <v>631</v>
      </c>
      <c r="N32" s="106">
        <v>6.4</v>
      </c>
    </row>
    <row r="33" spans="1:14" ht="28.5" customHeight="1" x14ac:dyDescent="0.25">
      <c r="A33" s="102" t="s">
        <v>47</v>
      </c>
      <c r="B33" s="103" t="s">
        <v>82</v>
      </c>
      <c r="C33" s="108">
        <v>19292</v>
      </c>
      <c r="D33" s="108">
        <v>18684</v>
      </c>
      <c r="E33" s="108">
        <v>608</v>
      </c>
      <c r="F33" s="109">
        <v>3.2</v>
      </c>
      <c r="G33" s="108">
        <v>20752</v>
      </c>
      <c r="H33" s="108">
        <v>19974</v>
      </c>
      <c r="I33" s="108">
        <v>778</v>
      </c>
      <c r="J33" s="109">
        <v>3.7</v>
      </c>
      <c r="K33" s="104">
        <v>19372</v>
      </c>
      <c r="L33" s="104">
        <v>18528</v>
      </c>
      <c r="M33" s="104">
        <v>844</v>
      </c>
      <c r="N33" s="106">
        <v>4.4000000000000004</v>
      </c>
    </row>
    <row r="34" spans="1:14" ht="28.5" customHeight="1" x14ac:dyDescent="0.25">
      <c r="A34" s="102" t="s">
        <v>140</v>
      </c>
      <c r="B34" s="103" t="s">
        <v>82</v>
      </c>
      <c r="C34" s="108">
        <v>20812</v>
      </c>
      <c r="D34" s="108">
        <v>20201</v>
      </c>
      <c r="E34" s="108">
        <v>611</v>
      </c>
      <c r="F34" s="109">
        <v>2.9</v>
      </c>
      <c r="G34" s="108">
        <v>37594</v>
      </c>
      <c r="H34" s="108">
        <v>36260</v>
      </c>
      <c r="I34" s="108">
        <v>1334</v>
      </c>
      <c r="J34" s="109">
        <v>3.5</v>
      </c>
      <c r="K34" s="104">
        <v>19980</v>
      </c>
      <c r="L34" s="104">
        <v>19239</v>
      </c>
      <c r="M34" s="104">
        <v>741</v>
      </c>
      <c r="N34" s="106">
        <v>3.7</v>
      </c>
    </row>
    <row r="35" spans="1:14" ht="28.5" customHeight="1" x14ac:dyDescent="0.25">
      <c r="A35" s="102" t="s">
        <v>48</v>
      </c>
      <c r="B35" s="103" t="s">
        <v>82</v>
      </c>
      <c r="C35" s="108">
        <v>37665</v>
      </c>
      <c r="D35" s="108">
        <v>36574</v>
      </c>
      <c r="E35" s="108">
        <v>1091</v>
      </c>
      <c r="F35" s="109">
        <v>2.9</v>
      </c>
      <c r="G35" s="108">
        <v>18525</v>
      </c>
      <c r="H35" s="108">
        <v>17919</v>
      </c>
      <c r="I35" s="108">
        <v>606</v>
      </c>
      <c r="J35" s="109">
        <v>3.3</v>
      </c>
      <c r="K35" s="104">
        <v>36698</v>
      </c>
      <c r="L35" s="104">
        <v>35239</v>
      </c>
      <c r="M35" s="104">
        <v>1459</v>
      </c>
      <c r="N35" s="106">
        <v>4</v>
      </c>
    </row>
    <row r="36" spans="1:14" ht="28.5" customHeight="1" x14ac:dyDescent="0.25">
      <c r="A36" s="102" t="s">
        <v>141</v>
      </c>
      <c r="B36" s="103" t="s">
        <v>82</v>
      </c>
      <c r="C36" s="108">
        <v>18597</v>
      </c>
      <c r="D36" s="108">
        <v>18079</v>
      </c>
      <c r="E36" s="108">
        <v>518</v>
      </c>
      <c r="F36" s="109">
        <v>2.8</v>
      </c>
      <c r="G36" s="108">
        <v>14419</v>
      </c>
      <c r="H36" s="108">
        <v>14017</v>
      </c>
      <c r="I36" s="108">
        <v>402</v>
      </c>
      <c r="J36" s="109">
        <v>2.8</v>
      </c>
      <c r="K36" s="104">
        <v>18056</v>
      </c>
      <c r="L36" s="104">
        <v>17476</v>
      </c>
      <c r="M36" s="104">
        <v>580</v>
      </c>
      <c r="N36" s="106">
        <v>3.2</v>
      </c>
    </row>
    <row r="37" spans="1:14" ht="28.5" customHeight="1" x14ac:dyDescent="0.25">
      <c r="A37" s="102" t="s">
        <v>142</v>
      </c>
      <c r="B37" s="103" t="s">
        <v>82</v>
      </c>
      <c r="C37" s="108">
        <v>14484</v>
      </c>
      <c r="D37" s="108">
        <v>14176</v>
      </c>
      <c r="E37" s="108">
        <v>308</v>
      </c>
      <c r="F37" s="109">
        <v>2.1</v>
      </c>
      <c r="G37" s="108">
        <v>13896</v>
      </c>
      <c r="H37" s="108">
        <v>13454</v>
      </c>
      <c r="I37" s="108">
        <v>442</v>
      </c>
      <c r="J37" s="109">
        <v>3.2</v>
      </c>
      <c r="K37" s="104">
        <v>13878</v>
      </c>
      <c r="L37" s="104">
        <v>13501</v>
      </c>
      <c r="M37" s="104">
        <v>377</v>
      </c>
      <c r="N37" s="106">
        <v>2.7</v>
      </c>
    </row>
    <row r="38" spans="1:14" ht="28.5" customHeight="1" x14ac:dyDescent="0.25">
      <c r="A38" s="102" t="s">
        <v>143</v>
      </c>
      <c r="B38" s="103" t="s">
        <v>82</v>
      </c>
      <c r="C38" s="108">
        <v>17286</v>
      </c>
      <c r="D38" s="108">
        <v>16792</v>
      </c>
      <c r="E38" s="108">
        <v>494</v>
      </c>
      <c r="F38" s="109">
        <v>2.9</v>
      </c>
      <c r="G38" s="108">
        <v>15579</v>
      </c>
      <c r="H38" s="108">
        <v>14577</v>
      </c>
      <c r="I38" s="108">
        <v>1002</v>
      </c>
      <c r="J38" s="109">
        <v>6.4</v>
      </c>
      <c r="K38" s="104">
        <v>16819</v>
      </c>
      <c r="L38" s="104">
        <v>16281</v>
      </c>
      <c r="M38" s="104">
        <v>538</v>
      </c>
      <c r="N38" s="106">
        <v>3.2</v>
      </c>
    </row>
    <row r="39" spans="1:14" ht="28.5" customHeight="1" x14ac:dyDescent="0.25">
      <c r="A39" s="102" t="s">
        <v>144</v>
      </c>
      <c r="B39" s="103" t="s">
        <v>82</v>
      </c>
      <c r="C39" s="108">
        <v>13918</v>
      </c>
      <c r="D39" s="108">
        <v>13570</v>
      </c>
      <c r="E39" s="108">
        <v>348</v>
      </c>
      <c r="F39" s="109">
        <v>2.5</v>
      </c>
      <c r="G39" s="108">
        <v>56848</v>
      </c>
      <c r="H39" s="108">
        <v>54529</v>
      </c>
      <c r="I39" s="108">
        <v>2319</v>
      </c>
      <c r="J39" s="109">
        <v>4.0999999999999996</v>
      </c>
      <c r="K39" s="104">
        <v>13575</v>
      </c>
      <c r="L39" s="104">
        <v>13075</v>
      </c>
      <c r="M39" s="104">
        <v>500</v>
      </c>
      <c r="N39" s="106">
        <v>3.7</v>
      </c>
    </row>
    <row r="40" spans="1:14" ht="28.5" customHeight="1" x14ac:dyDescent="0.25">
      <c r="A40" s="102" t="s">
        <v>145</v>
      </c>
      <c r="B40" s="103" t="s">
        <v>82</v>
      </c>
      <c r="C40" s="108">
        <v>50827</v>
      </c>
      <c r="D40" s="108">
        <v>49664</v>
      </c>
      <c r="E40" s="108">
        <v>1163</v>
      </c>
      <c r="F40" s="109">
        <v>2.2999999999999998</v>
      </c>
      <c r="G40" s="108">
        <v>40273</v>
      </c>
      <c r="H40" s="108">
        <v>38425</v>
      </c>
      <c r="I40" s="108">
        <v>1848</v>
      </c>
      <c r="J40" s="109">
        <v>4.5999999999999996</v>
      </c>
      <c r="K40" s="104">
        <v>48664</v>
      </c>
      <c r="L40" s="104">
        <v>47308</v>
      </c>
      <c r="M40" s="104">
        <v>1356</v>
      </c>
      <c r="N40" s="106">
        <v>2.8</v>
      </c>
    </row>
    <row r="41" spans="1:14" ht="28.5" customHeight="1" x14ac:dyDescent="0.25">
      <c r="A41" s="102" t="s">
        <v>50</v>
      </c>
      <c r="B41" s="103" t="s">
        <v>82</v>
      </c>
      <c r="C41" s="108">
        <v>15705</v>
      </c>
      <c r="D41" s="108">
        <v>14966</v>
      </c>
      <c r="E41" s="108">
        <v>739</v>
      </c>
      <c r="F41" s="109">
        <v>4.7</v>
      </c>
      <c r="G41" s="108">
        <v>16980</v>
      </c>
      <c r="H41" s="108">
        <v>16153</v>
      </c>
      <c r="I41" s="108">
        <v>827</v>
      </c>
      <c r="J41" s="109">
        <v>4.9000000000000004</v>
      </c>
      <c r="K41" s="104">
        <v>15256</v>
      </c>
      <c r="L41" s="104">
        <v>14190</v>
      </c>
      <c r="M41" s="104">
        <v>1066</v>
      </c>
      <c r="N41" s="106">
        <v>7</v>
      </c>
    </row>
    <row r="42" spans="1:14" ht="28.5" customHeight="1" x14ac:dyDescent="0.25">
      <c r="A42" s="102" t="s">
        <v>146</v>
      </c>
      <c r="B42" s="103" t="s">
        <v>82</v>
      </c>
      <c r="C42" s="108">
        <v>57054</v>
      </c>
      <c r="D42" s="108">
        <v>55171</v>
      </c>
      <c r="E42" s="108">
        <v>1883</v>
      </c>
      <c r="F42" s="109">
        <v>3.3</v>
      </c>
      <c r="G42" s="108">
        <v>15142</v>
      </c>
      <c r="H42" s="108">
        <v>14411</v>
      </c>
      <c r="I42" s="108">
        <v>731</v>
      </c>
      <c r="J42" s="109">
        <v>4.8</v>
      </c>
      <c r="K42" s="104">
        <v>55374</v>
      </c>
      <c r="L42" s="104">
        <v>52552</v>
      </c>
      <c r="M42" s="104">
        <v>2822</v>
      </c>
      <c r="N42" s="106">
        <v>5.0999999999999996</v>
      </c>
    </row>
    <row r="43" spans="1:14" ht="28.5" customHeight="1" x14ac:dyDescent="0.25">
      <c r="A43" s="102" t="s">
        <v>147</v>
      </c>
      <c r="B43" s="103" t="s">
        <v>82</v>
      </c>
      <c r="C43" s="108">
        <v>40583</v>
      </c>
      <c r="D43" s="108">
        <v>39055</v>
      </c>
      <c r="E43" s="108">
        <v>1528</v>
      </c>
      <c r="F43" s="109">
        <v>3.8</v>
      </c>
      <c r="G43" s="108">
        <v>40273</v>
      </c>
      <c r="H43" s="108">
        <v>38425</v>
      </c>
      <c r="I43" s="108">
        <v>1848</v>
      </c>
      <c r="J43" s="109">
        <v>4.5999999999999996</v>
      </c>
      <c r="K43" s="104">
        <v>39391</v>
      </c>
      <c r="L43" s="104">
        <v>37408</v>
      </c>
      <c r="M43" s="104">
        <v>1983</v>
      </c>
      <c r="N43" s="106">
        <v>5</v>
      </c>
    </row>
    <row r="44" spans="1:14" ht="28.5" customHeight="1" x14ac:dyDescent="0.25">
      <c r="A44" s="102" t="s">
        <v>51</v>
      </c>
      <c r="B44" s="103" t="s">
        <v>82</v>
      </c>
      <c r="C44" s="108">
        <v>16995</v>
      </c>
      <c r="D44" s="108">
        <v>16310</v>
      </c>
      <c r="E44" s="108">
        <v>685</v>
      </c>
      <c r="F44" s="109">
        <v>4</v>
      </c>
      <c r="G44" s="108">
        <v>16980</v>
      </c>
      <c r="H44" s="108">
        <v>16153</v>
      </c>
      <c r="I44" s="108">
        <v>827</v>
      </c>
      <c r="J44" s="109">
        <v>4.9000000000000004</v>
      </c>
      <c r="K44" s="104">
        <v>17015</v>
      </c>
      <c r="L44" s="104">
        <v>15932</v>
      </c>
      <c r="M44" s="104">
        <v>1083</v>
      </c>
      <c r="N44" s="106">
        <v>6.4</v>
      </c>
    </row>
    <row r="45" spans="1:14" ht="28.5" customHeight="1" x14ac:dyDescent="0.25">
      <c r="A45" s="102" t="s">
        <v>148</v>
      </c>
      <c r="B45" s="103" t="s">
        <v>82</v>
      </c>
      <c r="C45" s="108">
        <v>25591</v>
      </c>
      <c r="D45" s="108">
        <v>24851</v>
      </c>
      <c r="E45" s="108">
        <v>740</v>
      </c>
      <c r="F45" s="109">
        <v>2.9</v>
      </c>
      <c r="G45" s="108">
        <v>25441</v>
      </c>
      <c r="H45" s="108">
        <v>24566</v>
      </c>
      <c r="I45" s="108">
        <v>875</v>
      </c>
      <c r="J45" s="109">
        <v>3.4</v>
      </c>
      <c r="K45" s="104">
        <v>24688</v>
      </c>
      <c r="L45" s="104">
        <v>23669</v>
      </c>
      <c r="M45" s="104">
        <v>1019</v>
      </c>
      <c r="N45" s="106">
        <v>4.0999999999999996</v>
      </c>
    </row>
    <row r="46" spans="1:14" ht="28.5" customHeight="1" x14ac:dyDescent="0.25">
      <c r="A46" s="102" t="s">
        <v>52</v>
      </c>
      <c r="B46" s="103" t="s">
        <v>82</v>
      </c>
      <c r="C46" s="108">
        <v>15164</v>
      </c>
      <c r="D46" s="108">
        <v>14538</v>
      </c>
      <c r="E46" s="108">
        <v>626</v>
      </c>
      <c r="F46" s="109">
        <v>4.0999999999999996</v>
      </c>
      <c r="G46" s="108">
        <v>15142</v>
      </c>
      <c r="H46" s="108">
        <v>14411</v>
      </c>
      <c r="I46" s="108">
        <v>731</v>
      </c>
      <c r="J46" s="109">
        <v>4.8</v>
      </c>
      <c r="K46" s="104">
        <v>15402</v>
      </c>
      <c r="L46" s="104">
        <v>14604</v>
      </c>
      <c r="M46" s="104">
        <v>798</v>
      </c>
      <c r="N46" s="106">
        <v>5.2</v>
      </c>
    </row>
    <row r="47" spans="1:14" ht="28.5" customHeight="1" x14ac:dyDescent="0.25">
      <c r="G47" s="163"/>
      <c r="H47" s="163"/>
      <c r="I47" s="163"/>
      <c r="J47" s="163"/>
    </row>
    <row r="48" spans="1:14" ht="28.5" customHeight="1" x14ac:dyDescent="0.25">
      <c r="A48" s="29"/>
    </row>
    <row r="49" spans="1:1" ht="28.5" customHeight="1" x14ac:dyDescent="0.25">
      <c r="A49" s="29"/>
    </row>
  </sheetData>
  <mergeCells count="20">
    <mergeCell ref="A5:A6"/>
    <mergeCell ref="B5:B6"/>
    <mergeCell ref="E5:F5"/>
    <mergeCell ref="I5:J5"/>
    <mergeCell ref="M5:N5"/>
    <mergeCell ref="A1:N1"/>
    <mergeCell ref="A2:N2"/>
    <mergeCell ref="C4:F4"/>
    <mergeCell ref="G4:J4"/>
    <mergeCell ref="K4:N4"/>
    <mergeCell ref="A24:A25"/>
    <mergeCell ref="B24:B25"/>
    <mergeCell ref="E24:F24"/>
    <mergeCell ref="I24:J24"/>
    <mergeCell ref="M24:N24"/>
    <mergeCell ref="A21:N21"/>
    <mergeCell ref="A22:N22"/>
    <mergeCell ref="C23:F23"/>
    <mergeCell ref="G23:J23"/>
    <mergeCell ref="K23:N23"/>
  </mergeCells>
  <conditionalFormatting sqref="B19:B20">
    <cfRule type="colorScale" priority="49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50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16">
    <cfRule type="colorScale" priority="47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48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8:B15">
    <cfRule type="colorScale" priority="5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6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27:B46">
    <cfRule type="colorScale" priority="1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2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17:B18">
    <cfRule type="colorScale" priority="3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4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EE87-7F0C-40E2-903F-5F11B2AA6FC9}">
  <dimension ref="A1:F32"/>
  <sheetViews>
    <sheetView workbookViewId="0">
      <selection activeCell="A4" sqref="A4:D4"/>
    </sheetView>
  </sheetViews>
  <sheetFormatPr defaultRowHeight="15" x14ac:dyDescent="0.25"/>
  <cols>
    <col min="3" max="3" width="19" customWidth="1"/>
    <col min="4" max="4" width="20.140625" customWidth="1"/>
  </cols>
  <sheetData>
    <row r="1" spans="1:6" ht="15.75" x14ac:dyDescent="0.25">
      <c r="A1" s="227" t="s">
        <v>150</v>
      </c>
      <c r="B1" s="228"/>
      <c r="C1" s="228"/>
      <c r="D1" s="228"/>
      <c r="E1" s="228"/>
      <c r="F1" s="228"/>
    </row>
    <row r="2" spans="1:6" ht="15.75" x14ac:dyDescent="0.25">
      <c r="A2" s="227" t="s">
        <v>151</v>
      </c>
      <c r="B2" s="228"/>
      <c r="C2" s="228"/>
      <c r="D2" s="228"/>
      <c r="E2" s="228"/>
      <c r="F2" s="228"/>
    </row>
    <row r="3" spans="1:6" x14ac:dyDescent="0.25">
      <c r="A3" s="229" t="s">
        <v>152</v>
      </c>
      <c r="B3" s="228"/>
      <c r="C3" s="228"/>
      <c r="D3" s="228"/>
      <c r="E3" s="228"/>
      <c r="F3" s="228"/>
    </row>
    <row r="4" spans="1:6" x14ac:dyDescent="0.25">
      <c r="A4" s="226" t="s">
        <v>272</v>
      </c>
      <c r="B4" s="226"/>
      <c r="C4" s="226"/>
      <c r="D4" s="226"/>
      <c r="E4" s="168"/>
    </row>
    <row r="5" spans="1:6" ht="39.75" thickBot="1" x14ac:dyDescent="0.3">
      <c r="A5" s="120" t="s">
        <v>153</v>
      </c>
      <c r="B5" s="120" t="s">
        <v>154</v>
      </c>
      <c r="C5" s="121" t="s">
        <v>158</v>
      </c>
      <c r="D5" s="121" t="s">
        <v>159</v>
      </c>
    </row>
    <row r="6" spans="1:6" ht="15.75" thickTop="1" x14ac:dyDescent="0.25">
      <c r="A6" s="122">
        <v>2020</v>
      </c>
      <c r="B6" s="122" t="s">
        <v>160</v>
      </c>
      <c r="C6" s="114">
        <v>63929</v>
      </c>
      <c r="D6" s="105">
        <v>2.8</v>
      </c>
    </row>
    <row r="7" spans="1:6" x14ac:dyDescent="0.25">
      <c r="A7" s="122">
        <v>2020</v>
      </c>
      <c r="B7" s="122" t="s">
        <v>161</v>
      </c>
      <c r="C7" s="114">
        <v>67120</v>
      </c>
      <c r="D7" s="105">
        <v>2.9</v>
      </c>
    </row>
    <row r="8" spans="1:6" x14ac:dyDescent="0.25">
      <c r="A8" s="122">
        <v>2020</v>
      </c>
      <c r="B8" s="122" t="s">
        <v>162</v>
      </c>
      <c r="C8" s="114">
        <v>70081</v>
      </c>
      <c r="D8" s="105">
        <v>3</v>
      </c>
    </row>
    <row r="9" spans="1:6" x14ac:dyDescent="0.25">
      <c r="A9" s="122">
        <v>2020</v>
      </c>
      <c r="B9" s="122" t="s">
        <v>163</v>
      </c>
      <c r="C9" s="114">
        <v>268537</v>
      </c>
      <c r="D9" s="105">
        <v>11.6</v>
      </c>
    </row>
    <row r="10" spans="1:6" x14ac:dyDescent="0.25">
      <c r="A10" s="122">
        <v>2020</v>
      </c>
      <c r="B10" s="122" t="s">
        <v>164</v>
      </c>
      <c r="C10" s="114">
        <v>212235</v>
      </c>
      <c r="D10" s="105">
        <v>9.1</v>
      </c>
    </row>
    <row r="11" spans="1:6" x14ac:dyDescent="0.25">
      <c r="A11" s="122">
        <v>2020</v>
      </c>
      <c r="B11" s="122" t="s">
        <v>165</v>
      </c>
      <c r="C11" s="114">
        <v>181338</v>
      </c>
      <c r="D11" s="105">
        <v>7.8</v>
      </c>
    </row>
    <row r="12" spans="1:6" x14ac:dyDescent="0.25">
      <c r="A12" s="122">
        <v>2020</v>
      </c>
      <c r="B12" s="122" t="s">
        <v>166</v>
      </c>
      <c r="C12" s="114">
        <v>166767</v>
      </c>
      <c r="D12" s="105">
        <v>7.2</v>
      </c>
    </row>
    <row r="13" spans="1:6" x14ac:dyDescent="0.25">
      <c r="A13" s="122">
        <v>2020</v>
      </c>
      <c r="B13" s="122" t="s">
        <v>167</v>
      </c>
      <c r="C13" s="114">
        <v>147497</v>
      </c>
      <c r="D13" s="105">
        <v>6.3</v>
      </c>
    </row>
    <row r="14" spans="1:6" x14ac:dyDescent="0.25">
      <c r="A14" s="122">
        <v>2020</v>
      </c>
      <c r="B14" s="122" t="s">
        <v>168</v>
      </c>
      <c r="C14" s="114">
        <v>137252</v>
      </c>
      <c r="D14" s="105">
        <v>5.9</v>
      </c>
    </row>
    <row r="15" spans="1:6" x14ac:dyDescent="0.25">
      <c r="A15" s="122">
        <v>2020</v>
      </c>
      <c r="B15" s="122" t="s">
        <v>169</v>
      </c>
      <c r="C15" s="114">
        <v>125520</v>
      </c>
      <c r="D15" s="105">
        <v>5.3</v>
      </c>
    </row>
    <row r="16" spans="1:6" x14ac:dyDescent="0.25">
      <c r="A16" s="122">
        <v>2020</v>
      </c>
      <c r="B16" s="122" t="s">
        <v>170</v>
      </c>
      <c r="C16" s="114">
        <v>119089</v>
      </c>
      <c r="D16" s="105">
        <v>5.0999999999999996</v>
      </c>
    </row>
    <row r="17" spans="1:4" x14ac:dyDescent="0.25">
      <c r="A17" s="122">
        <v>2020</v>
      </c>
      <c r="B17" s="122" t="s">
        <v>171</v>
      </c>
      <c r="C17" s="114">
        <v>115021</v>
      </c>
      <c r="D17" s="105">
        <v>4.9000000000000004</v>
      </c>
    </row>
    <row r="18" spans="1:4" x14ac:dyDescent="0.25">
      <c r="A18" s="122">
        <v>2021</v>
      </c>
      <c r="B18" s="122" t="s">
        <v>160</v>
      </c>
      <c r="C18" s="114">
        <v>108934</v>
      </c>
      <c r="D18" s="105">
        <v>4.5999999999999996</v>
      </c>
    </row>
    <row r="19" spans="1:4" x14ac:dyDescent="0.25">
      <c r="A19" s="122">
        <v>2021</v>
      </c>
      <c r="B19" s="122" t="s">
        <v>161</v>
      </c>
      <c r="C19" s="114">
        <v>104414</v>
      </c>
      <c r="D19" s="105">
        <v>4.4000000000000004</v>
      </c>
    </row>
    <row r="20" spans="1:4" x14ac:dyDescent="0.25">
      <c r="A20" s="122">
        <v>2021</v>
      </c>
      <c r="B20" s="122" t="s">
        <v>162</v>
      </c>
      <c r="C20" s="114">
        <v>101358</v>
      </c>
      <c r="D20" s="105">
        <v>4.3</v>
      </c>
    </row>
    <row r="21" spans="1:4" x14ac:dyDescent="0.25">
      <c r="A21" s="122">
        <v>2021</v>
      </c>
      <c r="B21" s="122" t="s">
        <v>163</v>
      </c>
      <c r="C21" s="114">
        <v>99319</v>
      </c>
      <c r="D21" s="105">
        <v>4.2</v>
      </c>
    </row>
    <row r="22" spans="1:4" x14ac:dyDescent="0.25">
      <c r="A22" s="122">
        <v>2021</v>
      </c>
      <c r="B22" s="122" t="s">
        <v>164</v>
      </c>
      <c r="C22" s="114">
        <v>97924</v>
      </c>
      <c r="D22" s="105">
        <v>4.0999999999999996</v>
      </c>
    </row>
    <row r="23" spans="1:4" x14ac:dyDescent="0.25">
      <c r="A23" s="122">
        <v>2021</v>
      </c>
      <c r="B23" s="122" t="s">
        <v>165</v>
      </c>
      <c r="C23" s="114">
        <v>97345</v>
      </c>
      <c r="D23" s="105">
        <v>4.0999999999999996</v>
      </c>
    </row>
    <row r="24" spans="1:4" x14ac:dyDescent="0.25">
      <c r="A24" s="122">
        <v>2021</v>
      </c>
      <c r="B24" s="122" t="s">
        <v>166</v>
      </c>
      <c r="C24" s="114">
        <v>95396</v>
      </c>
      <c r="D24" s="105">
        <v>4</v>
      </c>
    </row>
    <row r="25" spans="1:4" x14ac:dyDescent="0.25">
      <c r="A25" s="122">
        <v>2021</v>
      </c>
      <c r="B25" s="122" t="s">
        <v>167</v>
      </c>
      <c r="C25" s="114">
        <v>92837</v>
      </c>
      <c r="D25" s="105">
        <v>3.9</v>
      </c>
    </row>
    <row r="26" spans="1:4" x14ac:dyDescent="0.25">
      <c r="A26" s="122">
        <v>2021</v>
      </c>
      <c r="B26" s="122" t="s">
        <v>168</v>
      </c>
      <c r="C26" s="114">
        <v>89382</v>
      </c>
      <c r="D26" s="105">
        <v>3.8</v>
      </c>
    </row>
    <row r="27" spans="1:4" x14ac:dyDescent="0.25">
      <c r="A27" s="122">
        <v>2021</v>
      </c>
      <c r="B27" s="122" t="s">
        <v>169</v>
      </c>
      <c r="C27" s="114">
        <v>86523</v>
      </c>
      <c r="D27" s="105">
        <v>3.6</v>
      </c>
    </row>
    <row r="28" spans="1:4" x14ac:dyDescent="0.25">
      <c r="A28" s="122">
        <v>2021</v>
      </c>
      <c r="B28" s="122" t="s">
        <v>170</v>
      </c>
      <c r="C28" s="114">
        <v>85167</v>
      </c>
      <c r="D28" s="105">
        <v>3.6</v>
      </c>
    </row>
    <row r="29" spans="1:4" x14ac:dyDescent="0.25">
      <c r="A29" s="122">
        <v>2021</v>
      </c>
      <c r="B29" s="122" t="s">
        <v>171</v>
      </c>
      <c r="C29" s="114">
        <v>84737</v>
      </c>
      <c r="D29" s="105">
        <v>3.6</v>
      </c>
    </row>
    <row r="30" spans="1:4" x14ac:dyDescent="0.25">
      <c r="A30" s="122">
        <v>2022</v>
      </c>
      <c r="B30" s="122" t="s">
        <v>160</v>
      </c>
      <c r="C30" s="114">
        <v>82242</v>
      </c>
      <c r="D30" s="105">
        <v>3.5</v>
      </c>
    </row>
    <row r="31" spans="1:4" x14ac:dyDescent="0.25">
      <c r="A31" s="122">
        <v>2022</v>
      </c>
      <c r="B31" s="122" t="s">
        <v>161</v>
      </c>
      <c r="C31" s="114">
        <v>82614</v>
      </c>
      <c r="D31" s="105">
        <v>3.5</v>
      </c>
    </row>
    <row r="32" spans="1:4" x14ac:dyDescent="0.25">
      <c r="A32" s="122">
        <v>2022</v>
      </c>
      <c r="B32" s="122" t="s">
        <v>162</v>
      </c>
      <c r="C32" s="114">
        <v>80772</v>
      </c>
      <c r="D32" s="105">
        <v>3.4</v>
      </c>
    </row>
  </sheetData>
  <mergeCells count="4">
    <mergeCell ref="A4:D4"/>
    <mergeCell ref="A1:F1"/>
    <mergeCell ref="A2:F2"/>
    <mergeCell ref="A3:F3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B083-FEEC-4122-AB9E-EE8150B35E7A}">
  <dimension ref="A1:F32"/>
  <sheetViews>
    <sheetView workbookViewId="0">
      <selection activeCell="A34" sqref="A34"/>
    </sheetView>
  </sheetViews>
  <sheetFormatPr defaultRowHeight="15" x14ac:dyDescent="0.25"/>
  <cols>
    <col min="7" max="8" width="9" bestFit="1" customWidth="1"/>
  </cols>
  <sheetData>
    <row r="1" spans="1:6" ht="15.75" x14ac:dyDescent="0.25">
      <c r="A1" s="227" t="s">
        <v>150</v>
      </c>
      <c r="B1" s="228"/>
      <c r="C1" s="228"/>
      <c r="D1" s="228"/>
      <c r="E1" s="228"/>
      <c r="F1" s="228"/>
    </row>
    <row r="2" spans="1:6" ht="15.75" x14ac:dyDescent="0.25">
      <c r="A2" s="227" t="s">
        <v>151</v>
      </c>
      <c r="B2" s="228"/>
      <c r="C2" s="228"/>
      <c r="D2" s="228"/>
      <c r="E2" s="228"/>
      <c r="F2" s="228"/>
    </row>
    <row r="3" spans="1:6" s="165" customFormat="1" ht="15.75" x14ac:dyDescent="0.25">
      <c r="A3" s="166"/>
    </row>
    <row r="4" spans="1:6" x14ac:dyDescent="0.25">
      <c r="A4" s="226" t="s">
        <v>272</v>
      </c>
      <c r="B4" s="226"/>
      <c r="C4" s="226"/>
      <c r="D4" s="226"/>
      <c r="E4" s="226"/>
      <c r="F4" s="168"/>
    </row>
    <row r="5" spans="1:6" ht="52.5" thickBot="1" x14ac:dyDescent="0.3">
      <c r="A5" s="120" t="s">
        <v>153</v>
      </c>
      <c r="B5" s="120" t="s">
        <v>154</v>
      </c>
      <c r="C5" s="121" t="s">
        <v>155</v>
      </c>
      <c r="D5" s="121" t="s">
        <v>157</v>
      </c>
    </row>
    <row r="6" spans="1:6" ht="15.75" thickTop="1" x14ac:dyDescent="0.25">
      <c r="A6" s="122">
        <v>2020</v>
      </c>
      <c r="B6" s="122" t="s">
        <v>160</v>
      </c>
      <c r="C6" s="105">
        <v>57.5</v>
      </c>
      <c r="D6" s="113">
        <v>2256818</v>
      </c>
    </row>
    <row r="7" spans="1:6" x14ac:dyDescent="0.25">
      <c r="A7" s="122">
        <v>2020</v>
      </c>
      <c r="B7" s="122" t="s">
        <v>161</v>
      </c>
      <c r="C7" s="105">
        <v>57.4</v>
      </c>
      <c r="D7" s="113">
        <v>2249353</v>
      </c>
    </row>
    <row r="8" spans="1:6" x14ac:dyDescent="0.25">
      <c r="A8" s="122">
        <v>2020</v>
      </c>
      <c r="B8" s="122" t="s">
        <v>162</v>
      </c>
      <c r="C8" s="105">
        <v>57.2</v>
      </c>
      <c r="D8" s="113">
        <v>2241107</v>
      </c>
    </row>
    <row r="9" spans="1:6" x14ac:dyDescent="0.25">
      <c r="A9" s="122">
        <v>2020</v>
      </c>
      <c r="B9" s="122" t="s">
        <v>163</v>
      </c>
      <c r="C9" s="105">
        <v>57.1</v>
      </c>
      <c r="D9" s="113">
        <v>2042032</v>
      </c>
    </row>
    <row r="10" spans="1:6" x14ac:dyDescent="0.25">
      <c r="A10" s="122">
        <v>2020</v>
      </c>
      <c r="B10" s="122" t="s">
        <v>164</v>
      </c>
      <c r="C10" s="105">
        <v>57.3</v>
      </c>
      <c r="D10" s="113">
        <v>2110422</v>
      </c>
    </row>
    <row r="11" spans="1:6" x14ac:dyDescent="0.25">
      <c r="A11" s="122">
        <v>2020</v>
      </c>
      <c r="B11" s="122" t="s">
        <v>165</v>
      </c>
      <c r="C11" s="105">
        <v>57.2</v>
      </c>
      <c r="D11" s="113">
        <v>2137279</v>
      </c>
    </row>
    <row r="12" spans="1:6" x14ac:dyDescent="0.25">
      <c r="A12" s="122">
        <v>2020</v>
      </c>
      <c r="B12" s="122" t="s">
        <v>166</v>
      </c>
      <c r="C12" s="105">
        <v>57.4</v>
      </c>
      <c r="D12" s="113">
        <v>2165093</v>
      </c>
    </row>
    <row r="13" spans="1:6" x14ac:dyDescent="0.25">
      <c r="A13" s="122">
        <v>2020</v>
      </c>
      <c r="B13" s="122" t="s">
        <v>167</v>
      </c>
      <c r="C13" s="105">
        <v>57.5</v>
      </c>
      <c r="D13" s="113">
        <v>2189153</v>
      </c>
    </row>
    <row r="14" spans="1:6" x14ac:dyDescent="0.25">
      <c r="A14" s="122">
        <v>2020</v>
      </c>
      <c r="B14" s="122" t="s">
        <v>168</v>
      </c>
      <c r="C14" s="105">
        <v>57.7</v>
      </c>
      <c r="D14" s="113">
        <v>2208782</v>
      </c>
    </row>
    <row r="15" spans="1:6" x14ac:dyDescent="0.25">
      <c r="A15" s="122">
        <v>2020</v>
      </c>
      <c r="B15" s="122" t="s">
        <v>169</v>
      </c>
      <c r="C15" s="105">
        <v>57.6</v>
      </c>
      <c r="D15" s="113">
        <v>2221881</v>
      </c>
    </row>
    <row r="16" spans="1:6" x14ac:dyDescent="0.25">
      <c r="A16" s="122">
        <v>2020</v>
      </c>
      <c r="B16" s="122" t="s">
        <v>170</v>
      </c>
      <c r="C16" s="105">
        <v>57.6</v>
      </c>
      <c r="D16" s="113">
        <v>2230215</v>
      </c>
    </row>
    <row r="17" spans="1:4" x14ac:dyDescent="0.25">
      <c r="A17" s="122">
        <v>2020</v>
      </c>
      <c r="B17" s="122" t="s">
        <v>171</v>
      </c>
      <c r="C17" s="105">
        <v>57.6</v>
      </c>
      <c r="D17" s="113">
        <v>2235662</v>
      </c>
    </row>
    <row r="18" spans="1:4" x14ac:dyDescent="0.25">
      <c r="A18" s="122">
        <v>2021</v>
      </c>
      <c r="B18" s="122" t="s">
        <v>160</v>
      </c>
      <c r="C18" s="105">
        <v>57.5</v>
      </c>
      <c r="D18" s="113">
        <v>2240667</v>
      </c>
    </row>
    <row r="19" spans="1:4" x14ac:dyDescent="0.25">
      <c r="A19" s="122">
        <v>2021</v>
      </c>
      <c r="B19" s="122" t="s">
        <v>161</v>
      </c>
      <c r="C19" s="105">
        <v>57.4</v>
      </c>
      <c r="D19" s="113">
        <v>2246531</v>
      </c>
    </row>
    <row r="20" spans="1:4" x14ac:dyDescent="0.25">
      <c r="A20" s="122">
        <v>2021</v>
      </c>
      <c r="B20" s="122" t="s">
        <v>162</v>
      </c>
      <c r="C20" s="105">
        <v>57.5</v>
      </c>
      <c r="D20" s="113">
        <v>2253648</v>
      </c>
    </row>
    <row r="21" spans="1:4" x14ac:dyDescent="0.25">
      <c r="A21" s="122">
        <v>2021</v>
      </c>
      <c r="B21" s="122" t="s">
        <v>163</v>
      </c>
      <c r="C21" s="105">
        <v>57.5</v>
      </c>
      <c r="D21" s="113">
        <v>2260720</v>
      </c>
    </row>
    <row r="22" spans="1:4" x14ac:dyDescent="0.25">
      <c r="A22" s="122">
        <v>2021</v>
      </c>
      <c r="B22" s="122" t="s">
        <v>164</v>
      </c>
      <c r="C22" s="105">
        <v>57.6</v>
      </c>
      <c r="D22" s="113">
        <v>2266546</v>
      </c>
    </row>
    <row r="23" spans="1:4" x14ac:dyDescent="0.25">
      <c r="A23" s="122">
        <v>2021</v>
      </c>
      <c r="B23" s="122" t="s">
        <v>165</v>
      </c>
      <c r="C23" s="105">
        <v>57.6</v>
      </c>
      <c r="D23" s="113">
        <v>2270209</v>
      </c>
    </row>
    <row r="24" spans="1:4" x14ac:dyDescent="0.25">
      <c r="A24" s="122">
        <v>2021</v>
      </c>
      <c r="B24" s="122" t="s">
        <v>166</v>
      </c>
      <c r="C24" s="105">
        <v>57.5</v>
      </c>
      <c r="D24" s="113">
        <v>2273275</v>
      </c>
    </row>
    <row r="25" spans="1:4" x14ac:dyDescent="0.25">
      <c r="A25" s="122">
        <v>2021</v>
      </c>
      <c r="B25" s="122" t="s">
        <v>167</v>
      </c>
      <c r="C25" s="105">
        <v>57.4</v>
      </c>
      <c r="D25" s="113">
        <v>2276348</v>
      </c>
    </row>
    <row r="26" spans="1:4" x14ac:dyDescent="0.25">
      <c r="A26" s="122">
        <v>2021</v>
      </c>
      <c r="B26" s="122" t="s">
        <v>168</v>
      </c>
      <c r="C26" s="105">
        <v>57.4</v>
      </c>
      <c r="D26" s="113">
        <v>2280234</v>
      </c>
    </row>
    <row r="27" spans="1:4" x14ac:dyDescent="0.25">
      <c r="A27" s="122">
        <v>2021</v>
      </c>
      <c r="B27" s="122" t="s">
        <v>169</v>
      </c>
      <c r="C27" s="105">
        <v>57.3</v>
      </c>
      <c r="D27" s="113">
        <v>2284207</v>
      </c>
    </row>
    <row r="28" spans="1:4" x14ac:dyDescent="0.25">
      <c r="A28" s="122">
        <v>2021</v>
      </c>
      <c r="B28" s="122" t="s">
        <v>170</v>
      </c>
      <c r="C28" s="105">
        <v>57.2</v>
      </c>
      <c r="D28" s="113">
        <v>2285949</v>
      </c>
    </row>
    <row r="29" spans="1:4" x14ac:dyDescent="0.25">
      <c r="A29" s="122">
        <v>2021</v>
      </c>
      <c r="B29" s="122" t="s">
        <v>171</v>
      </c>
      <c r="C29" s="105">
        <v>57.1</v>
      </c>
      <c r="D29" s="113">
        <v>2286561</v>
      </c>
    </row>
    <row r="30" spans="1:4" x14ac:dyDescent="0.25">
      <c r="A30" s="122">
        <v>2022</v>
      </c>
      <c r="B30" s="122" t="s">
        <v>160</v>
      </c>
      <c r="C30" s="105">
        <v>57.1</v>
      </c>
      <c r="D30" s="113">
        <v>2292300</v>
      </c>
    </row>
    <row r="31" spans="1:4" x14ac:dyDescent="0.25">
      <c r="A31" s="122">
        <v>2022</v>
      </c>
      <c r="B31" s="122" t="s">
        <v>161</v>
      </c>
      <c r="C31" s="105">
        <v>57.2</v>
      </c>
      <c r="D31" s="113">
        <v>2295733</v>
      </c>
    </row>
    <row r="32" spans="1:4" x14ac:dyDescent="0.25">
      <c r="A32" s="122">
        <v>2022</v>
      </c>
      <c r="B32" s="122" t="s">
        <v>162</v>
      </c>
      <c r="C32" s="105">
        <v>57.2</v>
      </c>
      <c r="D32" s="113">
        <v>2303592</v>
      </c>
    </row>
  </sheetData>
  <mergeCells count="3">
    <mergeCell ref="A1:F1"/>
    <mergeCell ref="A2:F2"/>
    <mergeCell ref="A4:E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01D3-2F89-432D-9A86-92DDA62F3B29}">
  <dimension ref="A1:H17"/>
  <sheetViews>
    <sheetView workbookViewId="0">
      <selection activeCell="H2" activeCellId="1" sqref="E1:H1048576 E1:H1048576"/>
    </sheetView>
  </sheetViews>
  <sheetFormatPr defaultRowHeight="15" x14ac:dyDescent="0.25"/>
  <cols>
    <col min="1" max="1" width="48.5703125" bestFit="1" customWidth="1"/>
    <col min="3" max="3" width="9.85546875" bestFit="1" customWidth="1"/>
    <col min="4" max="4" width="9.140625" bestFit="1" customWidth="1"/>
    <col min="5" max="5" width="8.28515625" bestFit="1" customWidth="1"/>
    <col min="6" max="6" width="8.85546875" style="177" bestFit="1" customWidth="1"/>
    <col min="7" max="7" width="8.5703125" bestFit="1" customWidth="1"/>
    <col min="8" max="8" width="8.85546875" style="177" bestFit="1" customWidth="1"/>
  </cols>
  <sheetData>
    <row r="1" spans="1:8" x14ac:dyDescent="0.25">
      <c r="A1" s="20">
        <v>44621</v>
      </c>
      <c r="B1" s="164"/>
      <c r="C1" s="164"/>
      <c r="D1" s="164"/>
      <c r="E1" s="230" t="s">
        <v>25</v>
      </c>
      <c r="F1" s="230"/>
      <c r="G1" s="230"/>
      <c r="H1" s="230"/>
    </row>
    <row r="2" spans="1:8" x14ac:dyDescent="0.25">
      <c r="A2" s="22" t="s">
        <v>42</v>
      </c>
      <c r="B2" s="164" t="s">
        <v>26</v>
      </c>
      <c r="C2" s="164" t="s">
        <v>27</v>
      </c>
      <c r="D2" s="164" t="s">
        <v>0</v>
      </c>
      <c r="E2" s="164" t="s">
        <v>28</v>
      </c>
      <c r="F2" s="177" t="s">
        <v>43</v>
      </c>
      <c r="G2" s="164" t="s">
        <v>0</v>
      </c>
      <c r="H2" s="177" t="s">
        <v>43</v>
      </c>
    </row>
    <row r="3" spans="1:8" x14ac:dyDescent="0.25">
      <c r="A3" s="164" t="s">
        <v>270</v>
      </c>
      <c r="B3" s="164" t="s">
        <v>1</v>
      </c>
      <c r="C3" s="164" t="s">
        <v>1</v>
      </c>
      <c r="D3" s="164" t="s">
        <v>29</v>
      </c>
      <c r="E3" s="164" t="s">
        <v>1</v>
      </c>
      <c r="F3" s="177" t="s">
        <v>44</v>
      </c>
      <c r="G3" s="164" t="s">
        <v>29</v>
      </c>
      <c r="H3" s="177" t="s">
        <v>44</v>
      </c>
    </row>
    <row r="4" spans="1:8" x14ac:dyDescent="0.25">
      <c r="A4" s="164"/>
      <c r="B4" s="164"/>
      <c r="C4" s="164"/>
      <c r="D4" s="164"/>
      <c r="E4" s="164" t="s">
        <v>30</v>
      </c>
      <c r="G4" s="170"/>
    </row>
    <row r="5" spans="1:8" x14ac:dyDescent="0.25">
      <c r="A5" s="22" t="s">
        <v>37</v>
      </c>
      <c r="B5" s="167">
        <v>2191000</v>
      </c>
      <c r="C5" s="167">
        <v>2198400</v>
      </c>
      <c r="D5" s="167">
        <v>2133600</v>
      </c>
      <c r="E5" s="172">
        <v>-7400</v>
      </c>
      <c r="F5" s="175">
        <v>-3.3660844250363903E-3</v>
      </c>
      <c r="G5" s="172">
        <v>57400</v>
      </c>
      <c r="H5" s="175">
        <v>2.6902887139107611E-2</v>
      </c>
    </row>
    <row r="6" spans="1:8" x14ac:dyDescent="0.25">
      <c r="A6" s="164" t="s">
        <v>45</v>
      </c>
      <c r="B6" s="19">
        <v>381700</v>
      </c>
      <c r="C6" s="19">
        <v>381800</v>
      </c>
      <c r="D6" s="19">
        <v>366000</v>
      </c>
      <c r="E6" s="173">
        <v>-100</v>
      </c>
      <c r="F6" s="176">
        <v>-2.6191723415400735E-4</v>
      </c>
      <c r="G6" s="173">
        <v>15700</v>
      </c>
      <c r="H6" s="176">
        <v>4.2896174863387981E-2</v>
      </c>
    </row>
    <row r="7" spans="1:8" x14ac:dyDescent="0.25">
      <c r="A7" s="164" t="s">
        <v>46</v>
      </c>
      <c r="B7" s="19">
        <v>393900</v>
      </c>
      <c r="C7" s="19">
        <v>398300</v>
      </c>
      <c r="D7" s="19">
        <v>395500</v>
      </c>
      <c r="E7" s="173">
        <v>-4400</v>
      </c>
      <c r="F7" s="176">
        <v>-1.1046949535525985E-2</v>
      </c>
      <c r="G7" s="173">
        <v>-1600</v>
      </c>
      <c r="H7" s="176">
        <v>-4.0455120101137798E-3</v>
      </c>
    </row>
    <row r="8" spans="1:8" x14ac:dyDescent="0.25">
      <c r="A8" s="164" t="s">
        <v>47</v>
      </c>
      <c r="B8" s="19">
        <v>89700</v>
      </c>
      <c r="C8" s="19">
        <v>90300</v>
      </c>
      <c r="D8" s="19">
        <v>89300</v>
      </c>
      <c r="E8" s="173">
        <v>-600</v>
      </c>
      <c r="F8" s="176">
        <v>-6.6445182724252493E-3</v>
      </c>
      <c r="G8" s="173">
        <v>400</v>
      </c>
      <c r="H8" s="176">
        <v>4.4792833146696529E-3</v>
      </c>
    </row>
    <row r="9" spans="1:8" x14ac:dyDescent="0.25">
      <c r="A9" s="164" t="s">
        <v>48</v>
      </c>
      <c r="B9" s="19">
        <v>437200</v>
      </c>
      <c r="C9" s="19">
        <v>437200</v>
      </c>
      <c r="D9" s="19">
        <v>423500</v>
      </c>
      <c r="E9" s="173">
        <v>0</v>
      </c>
      <c r="F9" s="176">
        <v>0</v>
      </c>
      <c r="G9" s="173">
        <v>13700</v>
      </c>
      <c r="H9" s="176">
        <v>3.2349468713105074E-2</v>
      </c>
    </row>
    <row r="10" spans="1:8" x14ac:dyDescent="0.25">
      <c r="A10" s="164" t="s">
        <v>49</v>
      </c>
      <c r="B10" s="19">
        <v>83900</v>
      </c>
      <c r="C10" s="19">
        <v>84200</v>
      </c>
      <c r="D10" s="19">
        <v>81500</v>
      </c>
      <c r="E10" s="173">
        <v>-300</v>
      </c>
      <c r="F10" s="176">
        <v>-3.5629453681710215E-3</v>
      </c>
      <c r="G10" s="173">
        <v>2400</v>
      </c>
      <c r="H10" s="176">
        <v>2.9447852760736196E-2</v>
      </c>
    </row>
    <row r="11" spans="1:8" x14ac:dyDescent="0.25">
      <c r="A11" s="164" t="s">
        <v>50</v>
      </c>
      <c r="B11" s="19">
        <v>178900</v>
      </c>
      <c r="C11" s="19">
        <v>179200</v>
      </c>
      <c r="D11" s="19">
        <v>170700</v>
      </c>
      <c r="E11" s="173">
        <v>-300</v>
      </c>
      <c r="F11" s="176">
        <v>-1.6741071428571428E-3</v>
      </c>
      <c r="G11" s="173">
        <v>8200</v>
      </c>
      <c r="H11" s="176">
        <v>4.8037492677211482E-2</v>
      </c>
    </row>
    <row r="12" spans="1:8" x14ac:dyDescent="0.25">
      <c r="A12" s="164" t="s">
        <v>51</v>
      </c>
      <c r="B12" s="19">
        <v>166000</v>
      </c>
      <c r="C12" s="19">
        <v>166200</v>
      </c>
      <c r="D12" s="19">
        <v>163200</v>
      </c>
      <c r="E12" s="173">
        <v>-200</v>
      </c>
      <c r="F12" s="176">
        <v>-1.2033694344163659E-3</v>
      </c>
      <c r="G12" s="173">
        <v>2800</v>
      </c>
      <c r="H12" s="176">
        <v>1.7156862745098041E-2</v>
      </c>
    </row>
    <row r="13" spans="1:8" x14ac:dyDescent="0.25">
      <c r="A13" s="164" t="s">
        <v>52</v>
      </c>
      <c r="B13" s="19">
        <v>38200</v>
      </c>
      <c r="C13" s="19">
        <v>38200</v>
      </c>
      <c r="D13" s="19">
        <v>38500</v>
      </c>
      <c r="E13" s="173">
        <v>0</v>
      </c>
      <c r="F13" s="176">
        <v>0</v>
      </c>
      <c r="G13" s="173">
        <v>-300</v>
      </c>
      <c r="H13" s="176">
        <v>-7.7922077922077922E-3</v>
      </c>
    </row>
    <row r="14" spans="1:8" x14ac:dyDescent="0.25">
      <c r="A14" s="164"/>
      <c r="B14" s="164"/>
      <c r="C14" s="164"/>
      <c r="D14" s="164"/>
      <c r="E14" s="164"/>
      <c r="G14" s="164"/>
    </row>
    <row r="15" spans="1:8" x14ac:dyDescent="0.25">
      <c r="A15" s="22" t="s">
        <v>271</v>
      </c>
      <c r="B15" s="164"/>
      <c r="C15" s="164"/>
      <c r="D15" s="164"/>
      <c r="E15" s="164"/>
      <c r="G15" s="164"/>
    </row>
    <row r="17" spans="1:1" x14ac:dyDescent="0.25">
      <c r="A17" s="169" t="s">
        <v>66</v>
      </c>
    </row>
  </sheetData>
  <mergeCells count="1">
    <mergeCell ref="E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showGridLines="0" zoomScaleNormal="100" workbookViewId="0">
      <selection activeCell="A45" sqref="A45"/>
    </sheetView>
  </sheetViews>
  <sheetFormatPr defaultColWidth="9.140625" defaultRowHeight="12.75" x14ac:dyDescent="0.2"/>
  <cols>
    <col min="1" max="1" width="70" style="1" bestFit="1" customWidth="1"/>
    <col min="2" max="2" width="9.140625" style="16"/>
    <col min="3" max="4" width="9.140625" style="1"/>
    <col min="5" max="6" width="8.7109375" style="1" customWidth="1"/>
    <col min="7" max="8" width="9" style="1" customWidth="1"/>
    <col min="9" max="11" width="9.140625" style="1"/>
    <col min="12" max="12" width="10.140625" style="1" customWidth="1"/>
    <col min="13" max="13" width="10.85546875" style="1" customWidth="1"/>
    <col min="14" max="16384" width="9.140625" style="1"/>
  </cols>
  <sheetData>
    <row r="1" spans="1:13" x14ac:dyDescent="0.2">
      <c r="A1" s="231" t="s">
        <v>22</v>
      </c>
      <c r="B1" s="231"/>
      <c r="C1" s="231"/>
      <c r="D1" s="231"/>
      <c r="E1" s="231"/>
      <c r="F1" s="231"/>
      <c r="G1" s="231"/>
      <c r="H1" s="192"/>
    </row>
    <row r="2" spans="1:13" x14ac:dyDescent="0.2">
      <c r="A2" s="232" t="s">
        <v>23</v>
      </c>
      <c r="B2" s="232"/>
      <c r="C2" s="232"/>
      <c r="D2" s="232"/>
      <c r="E2" s="232"/>
      <c r="F2" s="232"/>
      <c r="G2" s="232"/>
      <c r="H2" s="193"/>
    </row>
    <row r="3" spans="1:13" x14ac:dyDescent="0.2">
      <c r="A3" s="2"/>
      <c r="B3" s="3"/>
      <c r="C3" s="2"/>
      <c r="D3" s="2"/>
      <c r="E3" s="2"/>
      <c r="F3" s="2"/>
      <c r="G3" s="2"/>
      <c r="H3" s="2"/>
    </row>
    <row r="4" spans="1:13" x14ac:dyDescent="0.2">
      <c r="A4" s="233" t="s">
        <v>24</v>
      </c>
      <c r="B4" s="233"/>
      <c r="C4" s="233"/>
      <c r="D4" s="233"/>
      <c r="E4" s="233"/>
      <c r="F4" s="233"/>
      <c r="G4" s="233"/>
      <c r="H4" s="194"/>
    </row>
    <row r="5" spans="1:13" x14ac:dyDescent="0.2">
      <c r="A5" s="4"/>
      <c r="B5" s="5"/>
      <c r="C5" s="4"/>
      <c r="D5" s="4"/>
      <c r="E5" s="4"/>
      <c r="F5" s="4"/>
      <c r="G5" s="4"/>
      <c r="H5" s="4"/>
    </row>
    <row r="6" spans="1:13" x14ac:dyDescent="0.2">
      <c r="A6" s="4"/>
      <c r="B6" s="5"/>
      <c r="C6" s="4"/>
      <c r="D6" s="4"/>
      <c r="E6" s="234" t="s">
        <v>25</v>
      </c>
      <c r="F6" s="234"/>
      <c r="G6" s="234"/>
      <c r="H6" s="234"/>
    </row>
    <row r="7" spans="1:13" x14ac:dyDescent="0.2">
      <c r="A7" s="4"/>
      <c r="B7" s="6" t="s">
        <v>26</v>
      </c>
      <c r="C7" s="7" t="s">
        <v>27</v>
      </c>
      <c r="D7" s="7" t="s">
        <v>0</v>
      </c>
      <c r="E7" s="7" t="s">
        <v>28</v>
      </c>
      <c r="F7" s="195" t="s">
        <v>43</v>
      </c>
      <c r="G7" s="7" t="s">
        <v>0</v>
      </c>
      <c r="H7" s="195" t="s">
        <v>43</v>
      </c>
    </row>
    <row r="8" spans="1:13" x14ac:dyDescent="0.2">
      <c r="A8" s="4"/>
      <c r="B8" s="6" t="s">
        <v>1</v>
      </c>
      <c r="C8" s="7" t="s">
        <v>1</v>
      </c>
      <c r="D8" s="7" t="s">
        <v>29</v>
      </c>
      <c r="E8" s="7" t="s">
        <v>1</v>
      </c>
      <c r="F8" s="195" t="s">
        <v>44</v>
      </c>
      <c r="G8" s="7" t="s">
        <v>29</v>
      </c>
      <c r="H8" s="195" t="s">
        <v>44</v>
      </c>
    </row>
    <row r="10" spans="1:13" x14ac:dyDescent="0.2">
      <c r="A10" s="8"/>
      <c r="B10" s="9"/>
      <c r="C10" s="8"/>
      <c r="D10" s="8"/>
      <c r="E10" s="9" t="s">
        <v>30</v>
      </c>
      <c r="F10" s="9"/>
      <c r="G10" s="8"/>
      <c r="H10" s="8"/>
    </row>
    <row r="11" spans="1:13" ht="15" x14ac:dyDescent="0.25">
      <c r="A11" s="10" t="s">
        <v>31</v>
      </c>
      <c r="B11" s="11">
        <v>2191</v>
      </c>
      <c r="C11" s="11">
        <v>2198.4</v>
      </c>
      <c r="D11" s="12">
        <v>2133.6</v>
      </c>
      <c r="E11" s="196">
        <f>B11-C11</f>
        <v>-7.4000000000000909</v>
      </c>
      <c r="F11" s="198">
        <f>E11/C11</f>
        <v>-3.3660844250364315E-3</v>
      </c>
      <c r="G11" s="196">
        <f>B11-D11</f>
        <v>57.400000000000091</v>
      </c>
      <c r="H11" s="198">
        <f>G11/D11</f>
        <v>2.6902887139107656E-2</v>
      </c>
      <c r="K11" s="13"/>
      <c r="L11" s="14"/>
      <c r="M11" s="15"/>
    </row>
    <row r="12" spans="1:13" ht="15" x14ac:dyDescent="0.25">
      <c r="A12" s="10" t="s">
        <v>203</v>
      </c>
      <c r="B12" s="11">
        <v>1826</v>
      </c>
      <c r="C12" s="11">
        <v>1833</v>
      </c>
      <c r="D12" s="12">
        <v>1768.1</v>
      </c>
      <c r="E12" s="196">
        <f t="shared" ref="E12:E44" si="0">B12-C12</f>
        <v>-7</v>
      </c>
      <c r="F12" s="198">
        <f t="shared" ref="F12:F44" si="1">E12/C12</f>
        <v>-3.8188761593016913E-3</v>
      </c>
      <c r="G12" s="196">
        <f t="shared" ref="G12:G44" si="2">B12-D12</f>
        <v>57.900000000000091</v>
      </c>
      <c r="H12" s="198">
        <f t="shared" ref="H12:H44" si="3">G12/D12</f>
        <v>3.2747016571460945E-2</v>
      </c>
      <c r="K12" s="13"/>
      <c r="L12" s="14"/>
      <c r="M12" s="15"/>
    </row>
    <row r="13" spans="1:13" ht="15" x14ac:dyDescent="0.25">
      <c r="A13" s="10" t="s">
        <v>204</v>
      </c>
      <c r="B13" s="11">
        <v>364.6</v>
      </c>
      <c r="C13" s="11">
        <v>364.5</v>
      </c>
      <c r="D13" s="12">
        <v>357.2</v>
      </c>
      <c r="E13" s="196">
        <f t="shared" si="0"/>
        <v>0.10000000000002274</v>
      </c>
      <c r="F13" s="198">
        <f t="shared" si="1"/>
        <v>2.74348422496633E-4</v>
      </c>
      <c r="G13" s="196">
        <f t="shared" si="2"/>
        <v>7.4000000000000341</v>
      </c>
      <c r="H13" s="198">
        <f t="shared" si="3"/>
        <v>2.0716685330347241E-2</v>
      </c>
      <c r="K13" s="13"/>
      <c r="L13" s="14"/>
      <c r="M13" s="15"/>
    </row>
    <row r="14" spans="1:13" ht="15" x14ac:dyDescent="0.25">
      <c r="A14" s="10" t="s">
        <v>205</v>
      </c>
      <c r="B14" s="11">
        <v>109.6</v>
      </c>
      <c r="C14" s="11">
        <v>109.5</v>
      </c>
      <c r="D14" s="12">
        <v>108.8</v>
      </c>
      <c r="E14" s="196">
        <f t="shared" ref="E14:E19" si="4">B14-C14</f>
        <v>9.9999999999994316E-2</v>
      </c>
      <c r="F14" s="198">
        <f t="shared" ref="F14:F19" si="5">E14/C14</f>
        <v>9.1324200913236813E-4</v>
      </c>
      <c r="G14" s="196">
        <f t="shared" ref="G14:G19" si="6">B14-D14</f>
        <v>0.79999999999999716</v>
      </c>
      <c r="H14" s="198">
        <f t="shared" ref="H14:H19" si="7">G14/D14</f>
        <v>7.3529411764705621E-3</v>
      </c>
      <c r="J14" s="16"/>
      <c r="K14" s="13"/>
      <c r="L14" s="14"/>
      <c r="M14" s="15"/>
    </row>
    <row r="15" spans="1:13" ht="15" x14ac:dyDescent="0.25">
      <c r="A15" s="10" t="s">
        <v>206</v>
      </c>
      <c r="B15" s="11">
        <v>4.5</v>
      </c>
      <c r="C15" s="11">
        <v>4.5</v>
      </c>
      <c r="D15" s="12">
        <v>4.3</v>
      </c>
      <c r="E15" s="196">
        <f t="shared" si="4"/>
        <v>0</v>
      </c>
      <c r="F15" s="198">
        <f t="shared" si="5"/>
        <v>0</v>
      </c>
      <c r="G15" s="196">
        <f t="shared" si="6"/>
        <v>0.20000000000000018</v>
      </c>
      <c r="H15" s="198">
        <f t="shared" si="7"/>
        <v>4.6511627906976785E-2</v>
      </c>
      <c r="K15" s="13"/>
      <c r="L15" s="14"/>
      <c r="M15" s="15"/>
    </row>
    <row r="16" spans="1:13" ht="15" x14ac:dyDescent="0.25">
      <c r="A16" s="10" t="s">
        <v>207</v>
      </c>
      <c r="B16" s="11">
        <v>105.1</v>
      </c>
      <c r="C16" s="11">
        <v>105</v>
      </c>
      <c r="D16" s="12">
        <v>104.5</v>
      </c>
      <c r="E16" s="196">
        <f t="shared" si="4"/>
        <v>9.9999999999994316E-2</v>
      </c>
      <c r="F16" s="198">
        <f t="shared" si="5"/>
        <v>9.5238095238089828E-4</v>
      </c>
      <c r="G16" s="196">
        <f t="shared" si="6"/>
        <v>0.59999999999999432</v>
      </c>
      <c r="H16" s="198">
        <f t="shared" si="7"/>
        <v>5.7416267942583185E-3</v>
      </c>
      <c r="J16" s="16"/>
      <c r="K16" s="13"/>
      <c r="L16" s="14"/>
      <c r="M16" s="15"/>
    </row>
    <row r="17" spans="1:13" ht="15" x14ac:dyDescent="0.25">
      <c r="A17" s="10" t="s">
        <v>279</v>
      </c>
      <c r="B17" s="11">
        <v>255</v>
      </c>
      <c r="C17" s="11">
        <v>255</v>
      </c>
      <c r="D17" s="12">
        <v>248.4</v>
      </c>
      <c r="E17" s="196">
        <f t="shared" si="4"/>
        <v>0</v>
      </c>
      <c r="F17" s="198">
        <f t="shared" si="5"/>
        <v>0</v>
      </c>
      <c r="G17" s="196">
        <f t="shared" si="6"/>
        <v>6.5999999999999943</v>
      </c>
      <c r="H17" s="198">
        <f t="shared" si="7"/>
        <v>2.657004830917872E-2</v>
      </c>
      <c r="J17" s="16"/>
      <c r="K17" s="13"/>
      <c r="L17" s="14"/>
      <c r="M17" s="15"/>
    </row>
    <row r="18" spans="1:13" ht="15" x14ac:dyDescent="0.25">
      <c r="A18" s="10" t="s">
        <v>280</v>
      </c>
      <c r="B18" s="11">
        <v>152.80000000000001</v>
      </c>
      <c r="C18" s="11">
        <v>153.1</v>
      </c>
      <c r="D18" s="12">
        <v>147.9</v>
      </c>
      <c r="E18" s="196">
        <f t="shared" si="4"/>
        <v>-0.29999999999998295</v>
      </c>
      <c r="F18" s="198">
        <f t="shared" si="5"/>
        <v>-1.9595035924231414E-3</v>
      </c>
      <c r="G18" s="196">
        <f t="shared" si="6"/>
        <v>4.9000000000000057</v>
      </c>
      <c r="H18" s="198">
        <f t="shared" si="7"/>
        <v>3.3130493576741075E-2</v>
      </c>
      <c r="J18" s="16"/>
      <c r="K18" s="13"/>
      <c r="L18" s="14"/>
      <c r="M18" s="15"/>
    </row>
    <row r="19" spans="1:13" ht="15" x14ac:dyDescent="0.25">
      <c r="A19" s="17" t="s">
        <v>281</v>
      </c>
      <c r="B19" s="11">
        <v>102.2</v>
      </c>
      <c r="C19" s="11">
        <v>101.9</v>
      </c>
      <c r="D19" s="12">
        <v>100.5</v>
      </c>
      <c r="E19" s="196">
        <f t="shared" si="4"/>
        <v>0.29999999999999716</v>
      </c>
      <c r="F19" s="198">
        <f t="shared" si="5"/>
        <v>2.9440628066731808E-3</v>
      </c>
      <c r="G19" s="196">
        <f t="shared" si="6"/>
        <v>1.7000000000000028</v>
      </c>
      <c r="H19" s="198">
        <f t="shared" si="7"/>
        <v>1.6915422885572167E-2</v>
      </c>
      <c r="J19" s="16"/>
      <c r="K19" s="13"/>
      <c r="L19" s="14"/>
      <c r="M19" s="15"/>
    </row>
    <row r="20" spans="1:13" ht="15" x14ac:dyDescent="0.25">
      <c r="A20" s="10" t="s">
        <v>218</v>
      </c>
      <c r="B20" s="11">
        <v>1826.4</v>
      </c>
      <c r="C20" s="11">
        <v>1833.9</v>
      </c>
      <c r="D20" s="12">
        <v>1776.4</v>
      </c>
      <c r="E20" s="196">
        <f t="shared" si="0"/>
        <v>-7.5</v>
      </c>
      <c r="F20" s="198">
        <f t="shared" si="1"/>
        <v>-4.0896450188123669E-3</v>
      </c>
      <c r="G20" s="196">
        <f t="shared" si="2"/>
        <v>50</v>
      </c>
      <c r="H20" s="198">
        <f t="shared" si="3"/>
        <v>2.8146813780680027E-2</v>
      </c>
      <c r="K20" s="13"/>
      <c r="L20" s="14"/>
      <c r="M20" s="15"/>
    </row>
    <row r="21" spans="1:13" ht="15" x14ac:dyDescent="0.25">
      <c r="A21" s="10" t="s">
        <v>219</v>
      </c>
      <c r="B21" s="11">
        <v>1461.4</v>
      </c>
      <c r="C21" s="11">
        <v>1468.5</v>
      </c>
      <c r="D21" s="12">
        <v>1410.9</v>
      </c>
      <c r="E21" s="196">
        <f t="shared" si="0"/>
        <v>-7.0999999999999091</v>
      </c>
      <c r="F21" s="198">
        <f t="shared" si="1"/>
        <v>-4.8348655090227509E-3</v>
      </c>
      <c r="G21" s="196">
        <f t="shared" si="2"/>
        <v>50.5</v>
      </c>
      <c r="H21" s="198">
        <f t="shared" si="3"/>
        <v>3.5792756396626262E-2</v>
      </c>
      <c r="K21" s="13"/>
      <c r="L21" s="14"/>
      <c r="M21" s="15"/>
    </row>
    <row r="22" spans="1:13" ht="15" x14ac:dyDescent="0.25">
      <c r="A22" s="17" t="s">
        <v>282</v>
      </c>
      <c r="B22" s="11">
        <v>429.4</v>
      </c>
      <c r="C22" s="11">
        <v>429.8</v>
      </c>
      <c r="D22" s="12">
        <v>412.5</v>
      </c>
      <c r="E22" s="196">
        <f t="shared" si="0"/>
        <v>-0.40000000000003411</v>
      </c>
      <c r="F22" s="198">
        <f t="shared" si="1"/>
        <v>-9.3066542577951159E-4</v>
      </c>
      <c r="G22" s="196">
        <f t="shared" si="2"/>
        <v>16.899999999999977</v>
      </c>
      <c r="H22" s="198">
        <f t="shared" si="3"/>
        <v>4.0969696969696913E-2</v>
      </c>
      <c r="J22" s="16"/>
      <c r="K22" s="13"/>
      <c r="L22" s="14"/>
      <c r="M22" s="15"/>
    </row>
    <row r="23" spans="1:13" ht="15" x14ac:dyDescent="0.25">
      <c r="A23" s="10" t="s">
        <v>221</v>
      </c>
      <c r="B23" s="11">
        <v>76.2</v>
      </c>
      <c r="C23" s="11">
        <v>75.400000000000006</v>
      </c>
      <c r="D23" s="12">
        <v>73.099999999999994</v>
      </c>
      <c r="E23" s="196">
        <f t="shared" si="0"/>
        <v>0.79999999999999716</v>
      </c>
      <c r="F23" s="198">
        <f t="shared" si="1"/>
        <v>1.0610079575596778E-2</v>
      </c>
      <c r="G23" s="196">
        <f t="shared" si="2"/>
        <v>3.1000000000000085</v>
      </c>
      <c r="H23" s="198">
        <f t="shared" si="3"/>
        <v>4.2407660738714208E-2</v>
      </c>
      <c r="J23" s="16"/>
      <c r="K23" s="13"/>
      <c r="L23" s="14"/>
      <c r="M23" s="15"/>
    </row>
    <row r="24" spans="1:13" ht="15" x14ac:dyDescent="0.25">
      <c r="A24" s="10" t="s">
        <v>224</v>
      </c>
      <c r="B24" s="11">
        <v>259.10000000000002</v>
      </c>
      <c r="C24" s="11">
        <v>259.39999999999998</v>
      </c>
      <c r="D24" s="12">
        <v>252</v>
      </c>
      <c r="E24" s="196">
        <f t="shared" si="0"/>
        <v>-0.29999999999995453</v>
      </c>
      <c r="F24" s="198">
        <f t="shared" si="1"/>
        <v>-1.1565150346952758E-3</v>
      </c>
      <c r="G24" s="196">
        <f t="shared" si="2"/>
        <v>7.1000000000000227</v>
      </c>
      <c r="H24" s="198">
        <f t="shared" si="3"/>
        <v>2.8174603174603265E-2</v>
      </c>
      <c r="J24" s="16"/>
      <c r="K24" s="13"/>
      <c r="L24" s="14"/>
      <c r="M24" s="15"/>
    </row>
    <row r="25" spans="1:13" ht="15" x14ac:dyDescent="0.25">
      <c r="A25" s="17" t="s">
        <v>283</v>
      </c>
      <c r="B25" s="11">
        <v>94.1</v>
      </c>
      <c r="C25" s="11">
        <v>95</v>
      </c>
      <c r="D25" s="12">
        <v>87.4</v>
      </c>
      <c r="E25" s="196">
        <f t="shared" si="0"/>
        <v>-0.90000000000000568</v>
      </c>
      <c r="F25" s="198">
        <f t="shared" si="1"/>
        <v>-9.4736842105263754E-3</v>
      </c>
      <c r="G25" s="196">
        <f t="shared" si="2"/>
        <v>6.6999999999999886</v>
      </c>
      <c r="H25" s="198">
        <f t="shared" si="3"/>
        <v>7.6659038901601695E-2</v>
      </c>
      <c r="J25" s="16"/>
      <c r="K25" s="13"/>
      <c r="L25" s="14"/>
      <c r="M25" s="15"/>
    </row>
    <row r="26" spans="1:13" ht="15" x14ac:dyDescent="0.25">
      <c r="A26" s="10" t="s">
        <v>233</v>
      </c>
      <c r="B26" s="11">
        <v>28.1</v>
      </c>
      <c r="C26" s="11">
        <v>27.9</v>
      </c>
      <c r="D26" s="12">
        <v>26.6</v>
      </c>
      <c r="E26" s="196">
        <f t="shared" si="0"/>
        <v>0.20000000000000284</v>
      </c>
      <c r="F26" s="198">
        <f t="shared" si="1"/>
        <v>7.1684587813621095E-3</v>
      </c>
      <c r="G26" s="196">
        <f t="shared" si="2"/>
        <v>1.5</v>
      </c>
      <c r="H26" s="198">
        <f t="shared" si="3"/>
        <v>5.6390977443609019E-2</v>
      </c>
      <c r="J26" s="16"/>
      <c r="K26" s="13"/>
      <c r="L26" s="14"/>
      <c r="M26" s="15"/>
    </row>
    <row r="27" spans="1:13" ht="15" x14ac:dyDescent="0.25">
      <c r="A27" s="10" t="s">
        <v>234</v>
      </c>
      <c r="B27" s="11">
        <v>113.6</v>
      </c>
      <c r="C27" s="11">
        <v>113.5</v>
      </c>
      <c r="D27" s="12">
        <v>108.4</v>
      </c>
      <c r="E27" s="196">
        <f t="shared" si="0"/>
        <v>9.9999999999994316E-2</v>
      </c>
      <c r="F27" s="198">
        <f t="shared" si="1"/>
        <v>8.8105726872241691E-4</v>
      </c>
      <c r="G27" s="196">
        <f t="shared" si="2"/>
        <v>5.1999999999999886</v>
      </c>
      <c r="H27" s="198">
        <f t="shared" si="3"/>
        <v>4.7970479704796939E-2</v>
      </c>
      <c r="J27" s="16"/>
      <c r="K27" s="13"/>
      <c r="L27" s="14"/>
      <c r="M27" s="15"/>
    </row>
    <row r="28" spans="1:13" ht="15" x14ac:dyDescent="0.25">
      <c r="A28" s="10" t="s">
        <v>235</v>
      </c>
      <c r="B28" s="11">
        <v>80.8</v>
      </c>
      <c r="C28" s="11">
        <v>80.7</v>
      </c>
      <c r="D28" s="12">
        <v>77.5</v>
      </c>
      <c r="E28" s="196">
        <f t="shared" si="0"/>
        <v>9.9999999999994316E-2</v>
      </c>
      <c r="F28" s="198">
        <f t="shared" si="1"/>
        <v>1.2391573729862988E-3</v>
      </c>
      <c r="G28" s="196">
        <f t="shared" si="2"/>
        <v>3.2999999999999972</v>
      </c>
      <c r="H28" s="198">
        <f t="shared" si="3"/>
        <v>4.2580645161290287E-2</v>
      </c>
      <c r="J28" s="16"/>
      <c r="K28" s="13"/>
      <c r="L28" s="14"/>
      <c r="M28" s="15"/>
    </row>
    <row r="29" spans="1:13" ht="15" x14ac:dyDescent="0.25">
      <c r="A29" s="17" t="s">
        <v>284</v>
      </c>
      <c r="B29" s="11">
        <v>32.799999999999997</v>
      </c>
      <c r="C29" s="11">
        <v>32.799999999999997</v>
      </c>
      <c r="D29" s="12">
        <v>30.9</v>
      </c>
      <c r="E29" s="196">
        <f t="shared" si="0"/>
        <v>0</v>
      </c>
      <c r="F29" s="198">
        <f t="shared" si="1"/>
        <v>0</v>
      </c>
      <c r="G29" s="196">
        <f t="shared" si="2"/>
        <v>1.8999999999999986</v>
      </c>
      <c r="H29" s="198">
        <f t="shared" si="3"/>
        <v>6.1488673139158533E-2</v>
      </c>
      <c r="J29" s="16"/>
      <c r="K29" s="13"/>
      <c r="L29" s="14"/>
      <c r="M29" s="15"/>
    </row>
    <row r="30" spans="1:13" ht="15" x14ac:dyDescent="0.25">
      <c r="A30" s="10" t="s">
        <v>238</v>
      </c>
      <c r="B30" s="11">
        <v>298.60000000000002</v>
      </c>
      <c r="C30" s="11">
        <v>303.8</v>
      </c>
      <c r="D30" s="12">
        <v>293.2</v>
      </c>
      <c r="E30" s="196">
        <f t="shared" si="0"/>
        <v>-5.1999999999999886</v>
      </c>
      <c r="F30" s="198">
        <f t="shared" si="1"/>
        <v>-1.7116524028966386E-2</v>
      </c>
      <c r="G30" s="196">
        <f t="shared" si="2"/>
        <v>5.4000000000000341</v>
      </c>
      <c r="H30" s="198">
        <f t="shared" si="3"/>
        <v>1.8417462482946911E-2</v>
      </c>
      <c r="J30" s="16"/>
      <c r="K30" s="13"/>
      <c r="L30" s="14"/>
      <c r="M30" s="15"/>
    </row>
    <row r="31" spans="1:13" ht="15" x14ac:dyDescent="0.25">
      <c r="A31" s="10" t="s">
        <v>239</v>
      </c>
      <c r="B31" s="11">
        <v>108.1</v>
      </c>
      <c r="C31" s="11">
        <v>107.5</v>
      </c>
      <c r="D31" s="12">
        <v>103.7</v>
      </c>
      <c r="E31" s="196">
        <f t="shared" si="0"/>
        <v>0.59999999999999432</v>
      </c>
      <c r="F31" s="198">
        <f t="shared" si="1"/>
        <v>5.5813953488371565E-3</v>
      </c>
      <c r="G31" s="196">
        <f t="shared" si="2"/>
        <v>4.3999999999999915</v>
      </c>
      <c r="H31" s="198">
        <f t="shared" si="3"/>
        <v>4.2430086788813805E-2</v>
      </c>
      <c r="J31" s="16"/>
      <c r="K31" s="13"/>
      <c r="L31" s="14"/>
      <c r="M31" s="15"/>
    </row>
    <row r="32" spans="1:13" ht="15" x14ac:dyDescent="0.25">
      <c r="A32" s="10" t="s">
        <v>241</v>
      </c>
      <c r="B32" s="11">
        <v>24.5</v>
      </c>
      <c r="C32" s="11">
        <v>24.3</v>
      </c>
      <c r="D32" s="12">
        <v>23.7</v>
      </c>
      <c r="E32" s="196">
        <f t="shared" si="0"/>
        <v>0.19999999999999929</v>
      </c>
      <c r="F32" s="198">
        <f t="shared" si="1"/>
        <v>8.2304526748970906E-3</v>
      </c>
      <c r="G32" s="196">
        <f t="shared" si="2"/>
        <v>0.80000000000000071</v>
      </c>
      <c r="H32" s="198">
        <f t="shared" si="3"/>
        <v>3.3755274261603407E-2</v>
      </c>
      <c r="J32" s="16"/>
      <c r="K32" s="13"/>
      <c r="L32" s="14"/>
      <c r="M32" s="15"/>
    </row>
    <row r="33" spans="1:13" ht="15" x14ac:dyDescent="0.25">
      <c r="A33" s="10" t="s">
        <v>242</v>
      </c>
      <c r="B33" s="11">
        <v>166</v>
      </c>
      <c r="C33" s="11">
        <v>172</v>
      </c>
      <c r="D33" s="12">
        <v>165.8</v>
      </c>
      <c r="E33" s="196">
        <f t="shared" si="0"/>
        <v>-6</v>
      </c>
      <c r="F33" s="198">
        <f t="shared" si="1"/>
        <v>-3.4883720930232558E-2</v>
      </c>
      <c r="G33" s="196">
        <f t="shared" si="2"/>
        <v>0.19999999999998863</v>
      </c>
      <c r="H33" s="198">
        <f t="shared" si="3"/>
        <v>1.2062726176115116E-3</v>
      </c>
      <c r="J33" s="16"/>
      <c r="K33" s="13"/>
      <c r="L33" s="14"/>
      <c r="M33" s="15"/>
    </row>
    <row r="34" spans="1:13" ht="15" x14ac:dyDescent="0.25">
      <c r="A34" s="17" t="s">
        <v>285</v>
      </c>
      <c r="B34" s="11">
        <v>254.7</v>
      </c>
      <c r="C34" s="11">
        <v>254.8</v>
      </c>
      <c r="D34" s="12">
        <v>254.7</v>
      </c>
      <c r="E34" s="196">
        <f t="shared" si="0"/>
        <v>-0.10000000000002274</v>
      </c>
      <c r="F34" s="198">
        <f t="shared" si="1"/>
        <v>-3.9246467817905309E-4</v>
      </c>
      <c r="G34" s="196">
        <f t="shared" si="2"/>
        <v>0</v>
      </c>
      <c r="H34" s="198">
        <f t="shared" si="3"/>
        <v>0</v>
      </c>
      <c r="J34" s="16"/>
      <c r="K34" s="13"/>
      <c r="L34" s="14"/>
      <c r="M34" s="15"/>
    </row>
    <row r="35" spans="1:13" ht="15" x14ac:dyDescent="0.25">
      <c r="A35" s="17" t="s">
        <v>286</v>
      </c>
      <c r="B35" s="11">
        <v>42.6</v>
      </c>
      <c r="C35" s="11">
        <v>42.2</v>
      </c>
      <c r="D35" s="12">
        <v>40.4</v>
      </c>
      <c r="E35" s="196">
        <f t="shared" si="0"/>
        <v>0.39999999999999858</v>
      </c>
      <c r="F35" s="198">
        <f t="shared" si="1"/>
        <v>9.4786729857819566E-3</v>
      </c>
      <c r="G35" s="196">
        <f t="shared" si="2"/>
        <v>2.2000000000000028</v>
      </c>
      <c r="H35" s="198">
        <f t="shared" si="3"/>
        <v>5.4455445544554525E-2</v>
      </c>
      <c r="J35" s="16"/>
      <c r="K35" s="13"/>
      <c r="L35" s="14"/>
      <c r="M35" s="15"/>
    </row>
    <row r="36" spans="1:13" ht="15" x14ac:dyDescent="0.25">
      <c r="A36" s="17" t="s">
        <v>287</v>
      </c>
      <c r="B36" s="11">
        <v>212.1</v>
      </c>
      <c r="C36" s="11">
        <v>212.6</v>
      </c>
      <c r="D36" s="12">
        <v>214.3</v>
      </c>
      <c r="E36" s="196">
        <f t="shared" si="0"/>
        <v>-0.5</v>
      </c>
      <c r="F36" s="198">
        <f t="shared" si="1"/>
        <v>-2.351834430856068E-3</v>
      </c>
      <c r="G36" s="196">
        <f t="shared" si="2"/>
        <v>-2.2000000000000171</v>
      </c>
      <c r="H36" s="198">
        <f t="shared" si="3"/>
        <v>-1.0265982267848889E-2</v>
      </c>
      <c r="J36" s="16"/>
      <c r="K36" s="13"/>
      <c r="L36" s="14"/>
      <c r="M36" s="15"/>
    </row>
    <row r="37" spans="1:13" ht="15" x14ac:dyDescent="0.25">
      <c r="A37" s="17" t="s">
        <v>288</v>
      </c>
      <c r="B37" s="11">
        <v>257.10000000000002</v>
      </c>
      <c r="C37" s="11">
        <v>258.60000000000002</v>
      </c>
      <c r="D37" s="12">
        <v>239.3</v>
      </c>
      <c r="E37" s="196">
        <f t="shared" si="0"/>
        <v>-1.5</v>
      </c>
      <c r="F37" s="198">
        <f t="shared" si="1"/>
        <v>-5.8004640371229696E-3</v>
      </c>
      <c r="G37" s="196">
        <f t="shared" si="2"/>
        <v>17.800000000000011</v>
      </c>
      <c r="H37" s="198">
        <f t="shared" si="3"/>
        <v>7.438361888842461E-2</v>
      </c>
      <c r="J37" s="16"/>
      <c r="K37" s="13"/>
      <c r="L37" s="14"/>
      <c r="M37" s="15"/>
    </row>
    <row r="38" spans="1:13" ht="15" x14ac:dyDescent="0.25">
      <c r="A38" s="10" t="s">
        <v>253</v>
      </c>
      <c r="B38" s="11">
        <v>32</v>
      </c>
      <c r="C38" s="11">
        <v>32.299999999999997</v>
      </c>
      <c r="D38" s="12">
        <v>28.3</v>
      </c>
      <c r="E38" s="196">
        <f t="shared" si="0"/>
        <v>-0.29999999999999716</v>
      </c>
      <c r="F38" s="198">
        <f t="shared" si="1"/>
        <v>-9.2879256965943402E-3</v>
      </c>
      <c r="G38" s="196">
        <f t="shared" si="2"/>
        <v>3.6999999999999993</v>
      </c>
      <c r="H38" s="198">
        <f t="shared" si="3"/>
        <v>0.13074204946996465</v>
      </c>
      <c r="J38" s="16"/>
      <c r="K38" s="13"/>
      <c r="L38" s="14"/>
      <c r="M38" s="15"/>
    </row>
    <row r="39" spans="1:13" ht="15" x14ac:dyDescent="0.25">
      <c r="A39" s="10" t="s">
        <v>255</v>
      </c>
      <c r="B39" s="11">
        <v>225.1</v>
      </c>
      <c r="C39" s="11">
        <v>226.3</v>
      </c>
      <c r="D39" s="12">
        <v>211</v>
      </c>
      <c r="E39" s="196">
        <f t="shared" si="0"/>
        <v>-1.2000000000000171</v>
      </c>
      <c r="F39" s="198">
        <f t="shared" si="1"/>
        <v>-5.3026955368979979E-3</v>
      </c>
      <c r="G39" s="196">
        <f t="shared" si="2"/>
        <v>14.099999999999994</v>
      </c>
      <c r="H39" s="198">
        <f t="shared" si="3"/>
        <v>6.6824644549763001E-2</v>
      </c>
      <c r="J39" s="16"/>
      <c r="K39" s="13"/>
      <c r="L39" s="14"/>
      <c r="M39" s="15"/>
    </row>
    <row r="40" spans="1:13" ht="15" x14ac:dyDescent="0.25">
      <c r="A40" s="17" t="s">
        <v>289</v>
      </c>
      <c r="B40" s="11">
        <v>79.900000000000006</v>
      </c>
      <c r="C40" s="11">
        <v>80.099999999999994</v>
      </c>
      <c r="D40" s="12">
        <v>76.2</v>
      </c>
      <c r="E40" s="196">
        <f t="shared" si="0"/>
        <v>-0.19999999999998863</v>
      </c>
      <c r="F40" s="198">
        <f t="shared" si="1"/>
        <v>-2.4968789013731416E-3</v>
      </c>
      <c r="G40" s="196">
        <f t="shared" si="2"/>
        <v>3.7000000000000028</v>
      </c>
      <c r="H40" s="198">
        <f t="shared" si="3"/>
        <v>4.855643044619426E-2</v>
      </c>
      <c r="J40" s="16"/>
      <c r="K40" s="13"/>
      <c r="L40" s="14"/>
      <c r="M40" s="15"/>
    </row>
    <row r="41" spans="1:13" ht="15" x14ac:dyDescent="0.25">
      <c r="A41" s="17" t="s">
        <v>290</v>
      </c>
      <c r="B41" s="11">
        <v>365</v>
      </c>
      <c r="C41" s="11">
        <v>365.4</v>
      </c>
      <c r="D41" s="12">
        <v>365.5</v>
      </c>
      <c r="E41" s="196">
        <f t="shared" si="0"/>
        <v>-0.39999999999997726</v>
      </c>
      <c r="F41" s="198">
        <f t="shared" si="1"/>
        <v>-1.0946907498631015E-3</v>
      </c>
      <c r="G41" s="196">
        <f t="shared" si="2"/>
        <v>-0.5</v>
      </c>
      <c r="H41" s="198">
        <f t="shared" si="3"/>
        <v>-1.3679890560875513E-3</v>
      </c>
      <c r="J41" s="16"/>
      <c r="K41" s="13"/>
      <c r="L41" s="14"/>
      <c r="M41" s="15"/>
    </row>
    <row r="42" spans="1:13" ht="15" x14ac:dyDescent="0.25">
      <c r="A42" s="17" t="s">
        <v>291</v>
      </c>
      <c r="B42" s="11">
        <v>36</v>
      </c>
      <c r="C42" s="11">
        <v>35.9</v>
      </c>
      <c r="D42" s="12">
        <v>36</v>
      </c>
      <c r="E42" s="196">
        <f t="shared" si="0"/>
        <v>0.10000000000000142</v>
      </c>
      <c r="F42" s="198">
        <f t="shared" si="1"/>
        <v>2.7855153203343017E-3</v>
      </c>
      <c r="G42" s="196">
        <f t="shared" si="2"/>
        <v>0</v>
      </c>
      <c r="H42" s="198">
        <f t="shared" si="3"/>
        <v>0</v>
      </c>
      <c r="J42" s="16"/>
      <c r="K42" s="13"/>
      <c r="L42" s="14"/>
      <c r="M42" s="15"/>
    </row>
    <row r="43" spans="1:13" ht="15" x14ac:dyDescent="0.25">
      <c r="A43" s="18" t="s">
        <v>292</v>
      </c>
      <c r="B43" s="11">
        <v>108.6</v>
      </c>
      <c r="C43" s="11">
        <v>108.5</v>
      </c>
      <c r="D43" s="12">
        <v>106.9</v>
      </c>
      <c r="E43" s="196">
        <f t="shared" si="0"/>
        <v>9.9999999999994316E-2</v>
      </c>
      <c r="F43" s="198">
        <f t="shared" si="1"/>
        <v>9.2165898617506284E-4</v>
      </c>
      <c r="G43" s="196">
        <f t="shared" si="2"/>
        <v>1.6999999999999886</v>
      </c>
      <c r="H43" s="198">
        <f t="shared" si="3"/>
        <v>1.5902712815715515E-2</v>
      </c>
      <c r="J43" s="16"/>
      <c r="K43" s="13"/>
      <c r="L43" s="14"/>
      <c r="M43" s="15"/>
    </row>
    <row r="44" spans="1:13" ht="15" x14ac:dyDescent="0.25">
      <c r="A44" s="18" t="s">
        <v>293</v>
      </c>
      <c r="B44" s="11">
        <v>220.4</v>
      </c>
      <c r="C44" s="11">
        <v>221</v>
      </c>
      <c r="D44" s="12">
        <v>222.6</v>
      </c>
      <c r="E44" s="196">
        <f t="shared" si="0"/>
        <v>-0.59999999999999432</v>
      </c>
      <c r="F44" s="198">
        <f t="shared" si="1"/>
        <v>-2.7149321266968069E-3</v>
      </c>
      <c r="G44" s="196">
        <f t="shared" si="2"/>
        <v>-2.1999999999999886</v>
      </c>
      <c r="H44" s="198">
        <f t="shared" si="3"/>
        <v>-9.883198562443794E-3</v>
      </c>
      <c r="J44" s="16"/>
      <c r="K44" s="13"/>
      <c r="L44" s="14"/>
      <c r="M44" s="15"/>
    </row>
    <row r="45" spans="1:13" ht="15" x14ac:dyDescent="0.25">
      <c r="A45" s="18"/>
      <c r="B45" s="11"/>
      <c r="C45" s="11"/>
      <c r="D45" s="12"/>
      <c r="E45" s="9"/>
      <c r="F45" s="9"/>
      <c r="G45" s="9"/>
      <c r="H45" s="9"/>
      <c r="J45" s="16"/>
      <c r="K45" s="13"/>
      <c r="L45" s="14"/>
      <c r="M45" s="15"/>
    </row>
    <row r="46" spans="1:13" ht="15" x14ac:dyDescent="0.25">
      <c r="A46" s="18"/>
      <c r="B46" s="11"/>
      <c r="C46" s="11"/>
      <c r="D46" s="12"/>
      <c r="E46" s="9"/>
      <c r="F46" s="9"/>
      <c r="G46" s="9"/>
      <c r="H46" s="9"/>
      <c r="J46" s="16"/>
      <c r="K46" s="13"/>
      <c r="L46" s="14"/>
      <c r="M46" s="15"/>
    </row>
    <row r="47" spans="1:13" ht="15" x14ac:dyDescent="0.25">
      <c r="A47" s="169" t="s">
        <v>66</v>
      </c>
      <c r="B47" s="11"/>
      <c r="C47" s="11"/>
      <c r="D47" s="12"/>
      <c r="E47" s="9"/>
      <c r="F47" s="9"/>
      <c r="G47" s="9"/>
      <c r="H47" s="9"/>
      <c r="K47" s="13"/>
      <c r="L47" s="14"/>
      <c r="M47" s="15"/>
    </row>
    <row r="48" spans="1:13" ht="15" x14ac:dyDescent="0.25">
      <c r="A48" s="18"/>
      <c r="B48" s="11"/>
      <c r="C48" s="11"/>
      <c r="D48" s="12"/>
      <c r="E48" s="9"/>
      <c r="F48" s="9"/>
      <c r="G48" s="9"/>
      <c r="H48" s="9"/>
      <c r="K48" s="13"/>
      <c r="L48" s="14"/>
      <c r="M48" s="15"/>
    </row>
    <row r="49" spans="1:13" ht="15" x14ac:dyDescent="0.25">
      <c r="A49" s="18"/>
      <c r="B49" s="11"/>
      <c r="C49" s="11"/>
      <c r="D49" s="12"/>
      <c r="E49" s="9"/>
      <c r="F49" s="9"/>
      <c r="G49" s="9"/>
      <c r="H49" s="9"/>
      <c r="K49" s="13"/>
      <c r="L49" s="14"/>
      <c r="M49" s="15"/>
    </row>
    <row r="50" spans="1:13" x14ac:dyDescent="0.2">
      <c r="A50" s="18"/>
      <c r="B50" s="11"/>
      <c r="C50" s="11"/>
      <c r="D50" s="12"/>
      <c r="E50" s="9"/>
      <c r="F50" s="9"/>
      <c r="G50" s="9"/>
      <c r="H50" s="9"/>
    </row>
    <row r="51" spans="1:13" x14ac:dyDescent="0.2">
      <c r="A51" s="18"/>
      <c r="B51" s="11"/>
      <c r="C51" s="11"/>
      <c r="D51" s="12"/>
      <c r="E51" s="9"/>
      <c r="F51" s="9"/>
      <c r="G51" s="9"/>
      <c r="H51" s="9"/>
    </row>
    <row r="52" spans="1:13" x14ac:dyDescent="0.2">
      <c r="A52" s="18"/>
      <c r="B52" s="11"/>
      <c r="C52" s="11"/>
      <c r="D52" s="12"/>
      <c r="E52" s="9"/>
      <c r="F52" s="9"/>
      <c r="G52" s="9"/>
      <c r="H52" s="9"/>
    </row>
  </sheetData>
  <mergeCells count="4">
    <mergeCell ref="A1:G1"/>
    <mergeCell ref="A2:G2"/>
    <mergeCell ref="A4:G4"/>
    <mergeCell ref="E6:H6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workbookViewId="0">
      <selection activeCell="H5" activeCellId="1" sqref="F5:F13 H5:H13"/>
    </sheetView>
  </sheetViews>
  <sheetFormatPr defaultRowHeight="15" x14ac:dyDescent="0.25"/>
  <cols>
    <col min="1" max="1" width="54" bestFit="1" customWidth="1"/>
    <col min="5" max="5" width="10.28515625" bestFit="1" customWidth="1"/>
    <col min="7" max="7" width="10.5703125" bestFit="1" customWidth="1"/>
  </cols>
  <sheetData>
    <row r="1" spans="1:8" x14ac:dyDescent="0.25">
      <c r="A1" s="20">
        <v>44621</v>
      </c>
      <c r="E1" s="230" t="s">
        <v>25</v>
      </c>
      <c r="F1" s="230"/>
      <c r="G1" s="230"/>
      <c r="H1" s="230"/>
    </row>
    <row r="2" spans="1:8" x14ac:dyDescent="0.25">
      <c r="A2" s="22" t="s">
        <v>42</v>
      </c>
      <c r="B2" t="s">
        <v>26</v>
      </c>
      <c r="C2" t="s">
        <v>27</v>
      </c>
      <c r="D2" t="s">
        <v>0</v>
      </c>
      <c r="E2" t="s">
        <v>28</v>
      </c>
      <c r="F2" t="s">
        <v>43</v>
      </c>
      <c r="G2" t="s">
        <v>0</v>
      </c>
      <c r="H2" t="s">
        <v>43</v>
      </c>
    </row>
    <row r="3" spans="1:8" x14ac:dyDescent="0.25">
      <c r="A3" t="s">
        <v>54</v>
      </c>
      <c r="B3" t="s">
        <v>1</v>
      </c>
      <c r="C3" t="s">
        <v>1</v>
      </c>
      <c r="D3" t="s">
        <v>29</v>
      </c>
      <c r="E3" t="s">
        <v>1</v>
      </c>
      <c r="F3" t="s">
        <v>44</v>
      </c>
      <c r="G3" t="s">
        <v>29</v>
      </c>
      <c r="H3" t="s">
        <v>44</v>
      </c>
    </row>
    <row r="5" spans="1:8" x14ac:dyDescent="0.25">
      <c r="A5" s="22" t="s">
        <v>37</v>
      </c>
      <c r="B5" s="19">
        <v>2185100</v>
      </c>
      <c r="C5" s="19">
        <v>2183400</v>
      </c>
      <c r="D5" s="19">
        <v>2120600</v>
      </c>
      <c r="E5" s="174">
        <f>B5-C5</f>
        <v>1700</v>
      </c>
      <c r="F5" s="177">
        <v>8.0000000000000004E-4</v>
      </c>
      <c r="G5" s="174">
        <v>64500</v>
      </c>
      <c r="H5" s="177">
        <v>3.04E-2</v>
      </c>
    </row>
    <row r="6" spans="1:8" x14ac:dyDescent="0.25">
      <c r="A6" t="s">
        <v>45</v>
      </c>
      <c r="B6" s="19">
        <v>380200</v>
      </c>
      <c r="C6" s="19">
        <v>378500</v>
      </c>
      <c r="D6" s="19">
        <v>362900</v>
      </c>
      <c r="E6" s="174">
        <f t="shared" ref="E6:E13" si="0">B6-C6</f>
        <v>1700</v>
      </c>
      <c r="F6" s="177">
        <v>4.4999999999999997E-3</v>
      </c>
      <c r="G6" s="174">
        <v>17300</v>
      </c>
      <c r="H6" s="177">
        <v>4.7699999999999999E-2</v>
      </c>
    </row>
    <row r="7" spans="1:8" x14ac:dyDescent="0.25">
      <c r="A7" t="s">
        <v>46</v>
      </c>
      <c r="B7" s="19">
        <v>394500</v>
      </c>
      <c r="C7" s="19">
        <v>397900</v>
      </c>
      <c r="D7" s="19">
        <v>394800</v>
      </c>
      <c r="E7" s="174">
        <f>B7-C7</f>
        <v>-3400</v>
      </c>
      <c r="F7" s="177">
        <v>-8.5000000000000006E-3</v>
      </c>
      <c r="G7" s="174">
        <v>-300</v>
      </c>
      <c r="H7" s="177">
        <v>-8.0000000000000004E-4</v>
      </c>
    </row>
    <row r="8" spans="1:8" x14ac:dyDescent="0.25">
      <c r="A8" t="s">
        <v>47</v>
      </c>
      <c r="B8" s="19">
        <v>89400</v>
      </c>
      <c r="C8" s="19">
        <v>89600</v>
      </c>
      <c r="D8" s="19">
        <v>89100</v>
      </c>
      <c r="E8" s="174">
        <f t="shared" si="0"/>
        <v>-200</v>
      </c>
      <c r="F8" s="177">
        <v>-2.2000000000000001E-3</v>
      </c>
      <c r="G8" s="174">
        <v>300</v>
      </c>
      <c r="H8" s="177">
        <v>3.3999999999999998E-3</v>
      </c>
    </row>
    <row r="9" spans="1:8" x14ac:dyDescent="0.25">
      <c r="A9" t="s">
        <v>48</v>
      </c>
      <c r="B9" s="19">
        <v>436600</v>
      </c>
      <c r="C9" s="19">
        <v>436400</v>
      </c>
      <c r="D9" s="19">
        <v>422300</v>
      </c>
      <c r="E9" s="174">
        <f t="shared" si="0"/>
        <v>200</v>
      </c>
      <c r="F9" s="177">
        <v>5.0000000000000001E-4</v>
      </c>
      <c r="G9" s="174">
        <v>14300</v>
      </c>
      <c r="H9" s="177">
        <v>3.39E-2</v>
      </c>
    </row>
    <row r="10" spans="1:8" x14ac:dyDescent="0.25">
      <c r="A10" t="s">
        <v>49</v>
      </c>
      <c r="B10" s="19">
        <v>82700</v>
      </c>
      <c r="C10" s="19">
        <v>82300</v>
      </c>
      <c r="D10" s="19">
        <v>80600</v>
      </c>
      <c r="E10" s="174">
        <f t="shared" si="0"/>
        <v>400</v>
      </c>
      <c r="F10" s="177">
        <v>4.8999999999999998E-3</v>
      </c>
      <c r="G10" s="174">
        <v>2100</v>
      </c>
      <c r="H10" s="177">
        <v>2.6100000000000002E-2</v>
      </c>
    </row>
    <row r="11" spans="1:8" x14ac:dyDescent="0.25">
      <c r="A11" t="s">
        <v>50</v>
      </c>
      <c r="B11" s="19">
        <v>175800</v>
      </c>
      <c r="C11" s="19">
        <v>172600</v>
      </c>
      <c r="D11" s="19">
        <v>166900</v>
      </c>
      <c r="E11" s="174">
        <f t="shared" si="0"/>
        <v>3200</v>
      </c>
      <c r="F11" s="177">
        <v>1.8499999999999999E-2</v>
      </c>
      <c r="G11" s="174">
        <v>8900</v>
      </c>
      <c r="H11" s="177">
        <v>5.33E-2</v>
      </c>
    </row>
    <row r="12" spans="1:8" x14ac:dyDescent="0.25">
      <c r="A12" t="s">
        <v>51</v>
      </c>
      <c r="B12" s="19">
        <v>166000</v>
      </c>
      <c r="C12" s="19">
        <v>165800</v>
      </c>
      <c r="D12" s="19">
        <v>163200</v>
      </c>
      <c r="E12" s="174">
        <f t="shared" si="0"/>
        <v>200</v>
      </c>
      <c r="F12" s="177">
        <v>1.1999999999999999E-3</v>
      </c>
      <c r="G12" s="174">
        <v>2800</v>
      </c>
      <c r="H12" s="177">
        <v>1.72E-2</v>
      </c>
    </row>
    <row r="13" spans="1:8" x14ac:dyDescent="0.25">
      <c r="A13" t="s">
        <v>52</v>
      </c>
      <c r="B13" s="19">
        <v>38100</v>
      </c>
      <c r="C13" s="19">
        <v>38100</v>
      </c>
      <c r="D13" s="19">
        <v>38600</v>
      </c>
      <c r="E13" s="174">
        <f t="shared" si="0"/>
        <v>0</v>
      </c>
      <c r="F13" s="177">
        <v>0</v>
      </c>
      <c r="G13" s="174">
        <v>-500</v>
      </c>
      <c r="H13" s="177">
        <v>-1.2999999999999999E-2</v>
      </c>
    </row>
    <row r="15" spans="1:8" x14ac:dyDescent="0.25">
      <c r="A15" s="22" t="s">
        <v>53</v>
      </c>
      <c r="B15" s="22"/>
      <c r="C15" s="22"/>
      <c r="D15" s="22"/>
    </row>
    <row r="17" spans="1:1" x14ac:dyDescent="0.25">
      <c r="A17" s="169" t="s">
        <v>66</v>
      </c>
    </row>
  </sheetData>
  <mergeCells count="1">
    <mergeCell ref="E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7640-4B69-4472-B443-1F1C0604B474}">
  <dimension ref="A1:J103"/>
  <sheetViews>
    <sheetView workbookViewId="0">
      <selection activeCell="J12" sqref="J12"/>
    </sheetView>
  </sheetViews>
  <sheetFormatPr defaultRowHeight="15" x14ac:dyDescent="0.25"/>
  <cols>
    <col min="1" max="1" width="72.5703125" bestFit="1" customWidth="1"/>
    <col min="2" max="4" width="13.28515625" style="59" bestFit="1" customWidth="1"/>
    <col min="5" max="5" width="9.140625" style="201"/>
    <col min="6" max="6" width="9.140625" style="200"/>
    <col min="7" max="7" width="9.140625" style="197"/>
    <col min="8" max="8" width="9.140625" style="200"/>
    <col min="10" max="10" width="26.140625" bestFit="1" customWidth="1"/>
  </cols>
  <sheetData>
    <row r="1" spans="1:10" x14ac:dyDescent="0.25">
      <c r="A1" t="s">
        <v>269</v>
      </c>
    </row>
    <row r="2" spans="1:10" x14ac:dyDescent="0.25">
      <c r="A2" t="s">
        <v>23</v>
      </c>
    </row>
    <row r="3" spans="1:10" x14ac:dyDescent="0.25">
      <c r="A3" t="s">
        <v>24</v>
      </c>
    </row>
    <row r="5" spans="1:10" x14ac:dyDescent="0.25">
      <c r="A5" s="22" t="s">
        <v>55</v>
      </c>
      <c r="B5" s="59" t="s">
        <v>26</v>
      </c>
      <c r="C5" s="59" t="s">
        <v>27</v>
      </c>
      <c r="D5" s="59" t="s">
        <v>0</v>
      </c>
      <c r="E5" s="201" t="s">
        <v>28</v>
      </c>
      <c r="F5" s="200" t="s">
        <v>43</v>
      </c>
      <c r="G5" s="197" t="s">
        <v>0</v>
      </c>
      <c r="H5" s="200" t="s">
        <v>43</v>
      </c>
    </row>
    <row r="6" spans="1:10" x14ac:dyDescent="0.25">
      <c r="A6" s="164" t="s">
        <v>202</v>
      </c>
      <c r="B6" s="59" t="s">
        <v>1</v>
      </c>
      <c r="C6" s="59" t="s">
        <v>1</v>
      </c>
      <c r="D6" s="59" t="s">
        <v>29</v>
      </c>
      <c r="E6" s="201" t="s">
        <v>1</v>
      </c>
      <c r="F6" s="200" t="s">
        <v>44</v>
      </c>
      <c r="G6" s="197" t="s">
        <v>29</v>
      </c>
      <c r="H6" s="200" t="s">
        <v>44</v>
      </c>
    </row>
    <row r="7" spans="1:10" x14ac:dyDescent="0.25">
      <c r="A7" s="164"/>
    </row>
    <row r="8" spans="1:10" x14ac:dyDescent="0.25">
      <c r="A8" s="199" t="s">
        <v>31</v>
      </c>
      <c r="B8" s="59">
        <v>2185100</v>
      </c>
      <c r="C8" s="59">
        <v>2183400</v>
      </c>
      <c r="D8" s="59">
        <v>2120600</v>
      </c>
      <c r="E8" s="201">
        <v>1700</v>
      </c>
      <c r="F8" s="200">
        <v>8.0000000000000004E-4</v>
      </c>
      <c r="G8" s="197">
        <v>64500</v>
      </c>
      <c r="H8" s="200">
        <v>3.04E-2</v>
      </c>
      <c r="J8" s="199"/>
    </row>
    <row r="9" spans="1:10" x14ac:dyDescent="0.25">
      <c r="A9" s="199" t="s">
        <v>203</v>
      </c>
      <c r="B9" s="59">
        <v>1815000</v>
      </c>
      <c r="C9" s="59">
        <v>1814800</v>
      </c>
      <c r="D9" s="59">
        <v>1753100</v>
      </c>
      <c r="E9" s="201">
        <v>200</v>
      </c>
      <c r="F9" s="200">
        <v>1E-4</v>
      </c>
      <c r="G9" s="197">
        <v>61900</v>
      </c>
      <c r="H9" s="200">
        <v>3.5299999999999998E-2</v>
      </c>
      <c r="J9" s="199"/>
    </row>
    <row r="10" spans="1:10" x14ac:dyDescent="0.25">
      <c r="A10" s="199" t="s">
        <v>204</v>
      </c>
      <c r="B10" s="59">
        <v>364300</v>
      </c>
      <c r="C10" s="59">
        <v>363700</v>
      </c>
      <c r="D10" s="59">
        <v>356100</v>
      </c>
      <c r="E10" s="201">
        <v>600</v>
      </c>
      <c r="F10" s="200">
        <v>1.6000000000000001E-3</v>
      </c>
      <c r="G10" s="197">
        <v>8200</v>
      </c>
      <c r="H10" s="200">
        <v>2.3E-2</v>
      </c>
      <c r="J10" s="199"/>
    </row>
    <row r="11" spans="1:10" x14ac:dyDescent="0.25">
      <c r="A11" s="199" t="s">
        <v>205</v>
      </c>
      <c r="B11" s="59">
        <v>1820800</v>
      </c>
      <c r="C11" s="59">
        <v>1819700</v>
      </c>
      <c r="D11" s="59">
        <v>1764500</v>
      </c>
      <c r="E11" s="201">
        <v>1100</v>
      </c>
      <c r="F11" s="200">
        <v>5.9999999999999995E-4</v>
      </c>
      <c r="G11" s="197">
        <v>56300</v>
      </c>
      <c r="H11" s="200">
        <v>3.1899999999999998E-2</v>
      </c>
      <c r="J11" s="199"/>
    </row>
    <row r="12" spans="1:10" x14ac:dyDescent="0.25">
      <c r="A12" s="199" t="s">
        <v>206</v>
      </c>
      <c r="B12" s="59">
        <v>1450700</v>
      </c>
      <c r="C12" s="59">
        <v>1451100</v>
      </c>
      <c r="D12" s="59">
        <v>1397000</v>
      </c>
      <c r="E12" s="201">
        <v>-400</v>
      </c>
      <c r="F12" s="200">
        <v>-2.9999999999999997E-4</v>
      </c>
      <c r="G12" s="197">
        <v>53700</v>
      </c>
      <c r="H12" s="200">
        <v>3.8399999999999997E-2</v>
      </c>
      <c r="J12" s="199"/>
    </row>
    <row r="13" spans="1:10" x14ac:dyDescent="0.25">
      <c r="A13" s="199" t="s">
        <v>207</v>
      </c>
      <c r="B13" s="59">
        <v>4500</v>
      </c>
      <c r="C13" s="59">
        <v>4500</v>
      </c>
      <c r="D13" s="59">
        <v>4300</v>
      </c>
      <c r="E13" s="201">
        <v>0</v>
      </c>
      <c r="F13" s="200">
        <v>0</v>
      </c>
      <c r="G13" s="197">
        <v>200</v>
      </c>
      <c r="H13" s="200">
        <v>4.65E-2</v>
      </c>
    </row>
    <row r="14" spans="1:10" x14ac:dyDescent="0.25">
      <c r="A14" s="199" t="s">
        <v>208</v>
      </c>
      <c r="B14" s="59">
        <v>109200</v>
      </c>
      <c r="C14" s="59">
        <v>108900</v>
      </c>
      <c r="D14" s="59">
        <v>107900</v>
      </c>
      <c r="E14" s="201">
        <v>300</v>
      </c>
      <c r="F14" s="200">
        <v>2.8E-3</v>
      </c>
      <c r="G14" s="197">
        <v>1300</v>
      </c>
      <c r="H14" s="200">
        <v>1.2E-2</v>
      </c>
    </row>
    <row r="15" spans="1:10" x14ac:dyDescent="0.25">
      <c r="A15" s="199" t="s">
        <v>209</v>
      </c>
      <c r="B15" s="59">
        <v>104700</v>
      </c>
      <c r="C15" s="59">
        <v>104400</v>
      </c>
      <c r="D15" s="59">
        <v>103600</v>
      </c>
      <c r="E15" s="201">
        <v>300</v>
      </c>
      <c r="F15" s="200">
        <v>2.8999999999999998E-3</v>
      </c>
      <c r="G15" s="197">
        <v>1100</v>
      </c>
      <c r="H15" s="200">
        <v>1.06E-2</v>
      </c>
    </row>
    <row r="16" spans="1:10" x14ac:dyDescent="0.25">
      <c r="A16" s="199" t="s">
        <v>210</v>
      </c>
      <c r="B16" s="59">
        <v>24800</v>
      </c>
      <c r="C16" s="59">
        <v>24500</v>
      </c>
      <c r="D16" s="59">
        <v>24300</v>
      </c>
      <c r="E16" s="201">
        <v>300</v>
      </c>
      <c r="F16" s="200">
        <v>1.2200000000000001E-2</v>
      </c>
      <c r="G16" s="197">
        <v>500</v>
      </c>
      <c r="H16" s="200">
        <v>2.06E-2</v>
      </c>
    </row>
    <row r="17" spans="1:8" x14ac:dyDescent="0.25">
      <c r="A17" s="199" t="s">
        <v>211</v>
      </c>
      <c r="B17" s="59">
        <v>16000</v>
      </c>
      <c r="C17" s="59">
        <v>15800</v>
      </c>
      <c r="D17" s="59">
        <v>15700</v>
      </c>
      <c r="E17" s="201">
        <v>200</v>
      </c>
      <c r="F17" s="200">
        <v>1.2699999999999999E-2</v>
      </c>
      <c r="G17" s="197">
        <v>300</v>
      </c>
      <c r="H17" s="200">
        <v>1.9099999999999999E-2</v>
      </c>
    </row>
    <row r="18" spans="1:8" x14ac:dyDescent="0.25">
      <c r="A18" s="199" t="s">
        <v>212</v>
      </c>
      <c r="B18" s="59">
        <v>63900</v>
      </c>
      <c r="C18" s="59">
        <v>64100</v>
      </c>
      <c r="D18" s="59">
        <v>63600</v>
      </c>
      <c r="E18" s="201">
        <v>-200</v>
      </c>
      <c r="F18" s="200">
        <v>-3.0999999999999999E-3</v>
      </c>
      <c r="G18" s="197">
        <v>300</v>
      </c>
      <c r="H18" s="200">
        <v>4.7000000000000002E-3</v>
      </c>
    </row>
    <row r="19" spans="1:8" x14ac:dyDescent="0.25">
      <c r="A19" s="199" t="s">
        <v>213</v>
      </c>
      <c r="B19" s="59">
        <v>255100</v>
      </c>
      <c r="C19" s="59">
        <v>254800</v>
      </c>
      <c r="D19" s="59">
        <v>248200</v>
      </c>
      <c r="E19" s="201">
        <v>300</v>
      </c>
      <c r="F19" s="200">
        <v>1.1999999999999999E-3</v>
      </c>
      <c r="G19" s="197">
        <v>6900</v>
      </c>
      <c r="H19" s="200">
        <v>2.7799999999999998E-2</v>
      </c>
    </row>
    <row r="20" spans="1:8" x14ac:dyDescent="0.25">
      <c r="A20" s="199" t="s">
        <v>214</v>
      </c>
      <c r="B20" s="59">
        <v>152700</v>
      </c>
      <c r="C20" s="59">
        <v>152700</v>
      </c>
      <c r="D20" s="59">
        <v>147700</v>
      </c>
      <c r="E20" s="201">
        <v>0</v>
      </c>
      <c r="F20" s="200">
        <v>0</v>
      </c>
      <c r="G20" s="197">
        <v>5000</v>
      </c>
      <c r="H20" s="200">
        <v>3.39E-2</v>
      </c>
    </row>
    <row r="21" spans="1:8" x14ac:dyDescent="0.25">
      <c r="A21" s="199" t="s">
        <v>215</v>
      </c>
      <c r="B21" s="59">
        <v>24000</v>
      </c>
      <c r="C21" s="59">
        <v>23900</v>
      </c>
      <c r="D21" s="59">
        <v>23300</v>
      </c>
      <c r="E21" s="201">
        <v>100</v>
      </c>
      <c r="F21" s="200">
        <v>4.1999999999999997E-3</v>
      </c>
      <c r="G21" s="197">
        <v>700</v>
      </c>
      <c r="H21" s="200">
        <v>0.03</v>
      </c>
    </row>
    <row r="22" spans="1:8" x14ac:dyDescent="0.25">
      <c r="A22" s="199" t="s">
        <v>216</v>
      </c>
      <c r="B22" s="59">
        <v>50200</v>
      </c>
      <c r="C22" s="59">
        <v>50200</v>
      </c>
      <c r="D22" s="59">
        <v>48800</v>
      </c>
      <c r="E22" s="201">
        <v>0</v>
      </c>
      <c r="F22" s="200">
        <v>0</v>
      </c>
      <c r="G22" s="197">
        <v>1400</v>
      </c>
      <c r="H22" s="200">
        <v>2.87E-2</v>
      </c>
    </row>
    <row r="23" spans="1:8" x14ac:dyDescent="0.25">
      <c r="A23" s="199" t="s">
        <v>217</v>
      </c>
      <c r="B23" s="59">
        <v>102400</v>
      </c>
      <c r="C23" s="59">
        <v>102100</v>
      </c>
      <c r="D23" s="59">
        <v>100500</v>
      </c>
      <c r="E23" s="201">
        <v>300</v>
      </c>
      <c r="F23" s="200">
        <v>2.8999999999999998E-3</v>
      </c>
      <c r="G23" s="197">
        <v>1900</v>
      </c>
      <c r="H23" s="200">
        <v>1.89E-2</v>
      </c>
    </row>
    <row r="24" spans="1:8" x14ac:dyDescent="0.25">
      <c r="A24" s="199" t="s">
        <v>218</v>
      </c>
      <c r="B24" s="59">
        <v>12800</v>
      </c>
      <c r="C24" s="59">
        <v>12800</v>
      </c>
      <c r="D24" s="59">
        <v>12500</v>
      </c>
      <c r="E24" s="201">
        <v>0</v>
      </c>
      <c r="F24" s="200">
        <v>0</v>
      </c>
      <c r="G24" s="197">
        <v>300</v>
      </c>
      <c r="H24" s="200">
        <v>2.4E-2</v>
      </c>
    </row>
    <row r="25" spans="1:8" x14ac:dyDescent="0.25">
      <c r="A25" s="199" t="s">
        <v>219</v>
      </c>
      <c r="B25" s="59">
        <v>24600</v>
      </c>
      <c r="C25" s="59">
        <v>24500</v>
      </c>
      <c r="D25" s="59">
        <v>24200</v>
      </c>
      <c r="E25" s="201">
        <v>100</v>
      </c>
      <c r="F25" s="200">
        <v>4.1000000000000003E-3</v>
      </c>
      <c r="G25" s="197">
        <v>400</v>
      </c>
      <c r="H25" s="200">
        <v>1.6500000000000001E-2</v>
      </c>
    </row>
    <row r="26" spans="1:8" x14ac:dyDescent="0.25">
      <c r="A26" s="199" t="s">
        <v>220</v>
      </c>
      <c r="B26" s="59">
        <v>427300</v>
      </c>
      <c r="C26" s="59">
        <v>426900</v>
      </c>
      <c r="D26" s="59">
        <v>408700</v>
      </c>
      <c r="E26" s="201">
        <v>400</v>
      </c>
      <c r="F26" s="200">
        <v>8.9999999999999998E-4</v>
      </c>
      <c r="G26" s="197">
        <v>18600</v>
      </c>
      <c r="H26" s="200">
        <v>4.5499999999999999E-2</v>
      </c>
    </row>
    <row r="27" spans="1:8" x14ac:dyDescent="0.25">
      <c r="A27" s="199" t="s">
        <v>221</v>
      </c>
      <c r="B27" s="59">
        <v>76100</v>
      </c>
      <c r="C27" s="59">
        <v>75500</v>
      </c>
      <c r="D27" s="59">
        <v>73100</v>
      </c>
      <c r="E27" s="201">
        <v>600</v>
      </c>
      <c r="F27" s="200">
        <v>7.9000000000000008E-3</v>
      </c>
      <c r="G27" s="197">
        <v>3000</v>
      </c>
      <c r="H27" s="200">
        <v>4.1000000000000002E-2</v>
      </c>
    </row>
    <row r="28" spans="1:8" x14ac:dyDescent="0.25">
      <c r="A28" s="199" t="s">
        <v>222</v>
      </c>
      <c r="B28" s="59">
        <v>40800</v>
      </c>
      <c r="C28" s="59">
        <v>40700</v>
      </c>
      <c r="D28" s="59">
        <v>38900</v>
      </c>
      <c r="E28" s="201">
        <v>100</v>
      </c>
      <c r="F28" s="200">
        <v>2.5000000000000001E-3</v>
      </c>
      <c r="G28" s="197">
        <v>1900</v>
      </c>
      <c r="H28" s="200">
        <v>4.8800000000000003E-2</v>
      </c>
    </row>
    <row r="29" spans="1:8" x14ac:dyDescent="0.25">
      <c r="A29" s="199" t="s">
        <v>223</v>
      </c>
      <c r="B29" s="59">
        <v>21700</v>
      </c>
      <c r="C29" s="59">
        <v>21300</v>
      </c>
      <c r="D29" s="59">
        <v>21100</v>
      </c>
      <c r="E29" s="201">
        <v>400</v>
      </c>
      <c r="F29" s="200">
        <v>1.8800000000000001E-2</v>
      </c>
      <c r="G29" s="197">
        <v>600</v>
      </c>
      <c r="H29" s="200">
        <v>2.8400000000000002E-2</v>
      </c>
    </row>
    <row r="30" spans="1:8" x14ac:dyDescent="0.25">
      <c r="A30" s="199" t="s">
        <v>224</v>
      </c>
      <c r="B30" s="59">
        <v>258300</v>
      </c>
      <c r="C30" s="59">
        <v>256900</v>
      </c>
      <c r="D30" s="59">
        <v>249400</v>
      </c>
      <c r="E30" s="201">
        <v>1400</v>
      </c>
      <c r="F30" s="200">
        <v>5.4000000000000003E-3</v>
      </c>
      <c r="G30" s="197">
        <v>8900</v>
      </c>
      <c r="H30" s="200">
        <v>3.5700000000000003E-2</v>
      </c>
    </row>
    <row r="31" spans="1:8" x14ac:dyDescent="0.25">
      <c r="A31" s="199" t="s">
        <v>225</v>
      </c>
      <c r="B31" s="59">
        <v>33700</v>
      </c>
      <c r="C31" s="59">
        <v>32600</v>
      </c>
      <c r="D31" s="59">
        <v>32200</v>
      </c>
      <c r="E31" s="201">
        <v>1100</v>
      </c>
      <c r="F31" s="200">
        <v>3.3700000000000001E-2</v>
      </c>
      <c r="G31" s="197">
        <v>1500</v>
      </c>
      <c r="H31" s="200">
        <v>4.6600000000000003E-2</v>
      </c>
    </row>
    <row r="32" spans="1:8" x14ac:dyDescent="0.25">
      <c r="A32" s="199" t="s">
        <v>226</v>
      </c>
      <c r="B32" s="59">
        <v>49200</v>
      </c>
      <c r="C32" s="59">
        <v>49700</v>
      </c>
      <c r="D32" s="59">
        <v>49800</v>
      </c>
      <c r="E32" s="201">
        <v>-500</v>
      </c>
      <c r="F32" s="200">
        <v>-1.01E-2</v>
      </c>
      <c r="G32" s="197">
        <v>-600</v>
      </c>
      <c r="H32" s="200">
        <v>-1.2E-2</v>
      </c>
    </row>
    <row r="33" spans="1:8" x14ac:dyDescent="0.25">
      <c r="A33" s="199" t="s">
        <v>227</v>
      </c>
      <c r="B33" s="59">
        <v>16100</v>
      </c>
      <c r="C33" s="59">
        <v>16300</v>
      </c>
      <c r="D33" s="59">
        <v>15200</v>
      </c>
      <c r="E33" s="201">
        <v>-200</v>
      </c>
      <c r="F33" s="200">
        <v>-1.23E-2</v>
      </c>
      <c r="G33" s="197">
        <v>900</v>
      </c>
      <c r="H33" s="200">
        <v>5.9200000000000003E-2</v>
      </c>
    </row>
    <row r="34" spans="1:8" x14ac:dyDescent="0.25">
      <c r="A34" s="199" t="s">
        <v>228</v>
      </c>
      <c r="B34" s="59">
        <v>16800</v>
      </c>
      <c r="C34" s="59">
        <v>16800</v>
      </c>
      <c r="D34" s="59">
        <v>15200</v>
      </c>
      <c r="E34" s="201">
        <v>0</v>
      </c>
      <c r="F34" s="200">
        <v>0</v>
      </c>
      <c r="G34" s="197">
        <v>1600</v>
      </c>
      <c r="H34" s="200">
        <v>0.1053</v>
      </c>
    </row>
    <row r="35" spans="1:8" x14ac:dyDescent="0.25">
      <c r="A35" s="199" t="s">
        <v>229</v>
      </c>
      <c r="B35" s="59">
        <v>58800</v>
      </c>
      <c r="C35" s="59">
        <v>59400</v>
      </c>
      <c r="D35" s="59">
        <v>56600</v>
      </c>
      <c r="E35" s="201">
        <v>-600</v>
      </c>
      <c r="F35" s="200">
        <v>-1.01E-2</v>
      </c>
      <c r="G35" s="197">
        <v>2200</v>
      </c>
      <c r="H35" s="200">
        <v>3.8899999999999997E-2</v>
      </c>
    </row>
    <row r="36" spans="1:8" x14ac:dyDescent="0.25">
      <c r="A36" s="199" t="s">
        <v>230</v>
      </c>
      <c r="B36" s="59">
        <v>92900</v>
      </c>
      <c r="C36" s="59">
        <v>94500</v>
      </c>
      <c r="D36" s="59">
        <v>86200</v>
      </c>
      <c r="E36" s="201">
        <v>-1600</v>
      </c>
      <c r="F36" s="200">
        <v>-1.6899999999999998E-2</v>
      </c>
      <c r="G36" s="197">
        <v>6700</v>
      </c>
      <c r="H36" s="200">
        <v>7.7700000000000005E-2</v>
      </c>
    </row>
    <row r="37" spans="1:8" x14ac:dyDescent="0.25">
      <c r="A37" s="199" t="s">
        <v>231</v>
      </c>
      <c r="B37" s="59">
        <v>10900</v>
      </c>
      <c r="C37" s="59">
        <v>10900</v>
      </c>
      <c r="D37" s="59">
        <v>11000</v>
      </c>
      <c r="E37" s="201">
        <v>0</v>
      </c>
      <c r="F37" s="200">
        <v>0</v>
      </c>
      <c r="G37" s="197">
        <v>-100</v>
      </c>
      <c r="H37" s="200">
        <v>-9.1000000000000004E-3</v>
      </c>
    </row>
    <row r="38" spans="1:8" x14ac:dyDescent="0.25">
      <c r="A38" s="199" t="s">
        <v>232</v>
      </c>
      <c r="B38" s="59">
        <v>82000</v>
      </c>
      <c r="C38" s="59">
        <v>83600</v>
      </c>
      <c r="D38" s="59">
        <v>75200</v>
      </c>
      <c r="E38" s="201">
        <v>-1600</v>
      </c>
      <c r="F38" s="200">
        <v>-1.9099999999999999E-2</v>
      </c>
      <c r="G38" s="197">
        <v>6800</v>
      </c>
      <c r="H38" s="200">
        <v>9.0399999999999994E-2</v>
      </c>
    </row>
    <row r="39" spans="1:8" x14ac:dyDescent="0.25">
      <c r="A39" s="199" t="s">
        <v>233</v>
      </c>
      <c r="B39" s="59">
        <v>28000</v>
      </c>
      <c r="C39" s="59">
        <v>28000</v>
      </c>
      <c r="D39" s="59">
        <v>26500</v>
      </c>
      <c r="E39" s="201">
        <v>0</v>
      </c>
      <c r="F39" s="200">
        <v>0</v>
      </c>
      <c r="G39" s="197">
        <v>1500</v>
      </c>
      <c r="H39" s="200">
        <v>5.6599999999999998E-2</v>
      </c>
    </row>
    <row r="40" spans="1:8" x14ac:dyDescent="0.25">
      <c r="A40" s="199" t="s">
        <v>234</v>
      </c>
      <c r="B40" s="59">
        <v>113300</v>
      </c>
      <c r="C40" s="59">
        <v>113400</v>
      </c>
      <c r="D40" s="59">
        <v>107500</v>
      </c>
      <c r="E40" s="201">
        <v>-100</v>
      </c>
      <c r="F40" s="200">
        <v>-8.9999999999999998E-4</v>
      </c>
      <c r="G40" s="197">
        <v>5800</v>
      </c>
      <c r="H40" s="200">
        <v>5.3999999999999999E-2</v>
      </c>
    </row>
    <row r="41" spans="1:8" x14ac:dyDescent="0.25">
      <c r="A41" s="199" t="s">
        <v>235</v>
      </c>
      <c r="B41" s="59">
        <v>80500</v>
      </c>
      <c r="C41" s="59">
        <v>80700</v>
      </c>
      <c r="D41" s="59">
        <v>77500</v>
      </c>
      <c r="E41" s="201">
        <v>-200</v>
      </c>
      <c r="F41" s="200">
        <v>-2.5000000000000001E-3</v>
      </c>
      <c r="G41" s="197">
        <v>3000</v>
      </c>
      <c r="H41" s="200">
        <v>3.8699999999999998E-2</v>
      </c>
    </row>
    <row r="42" spans="1:8" x14ac:dyDescent="0.25">
      <c r="A42" s="199" t="s">
        <v>236</v>
      </c>
      <c r="B42" s="59">
        <v>38600</v>
      </c>
      <c r="C42" s="59">
        <v>38600</v>
      </c>
      <c r="D42" s="59">
        <v>37000</v>
      </c>
      <c r="E42" s="201">
        <v>0</v>
      </c>
      <c r="F42" s="200">
        <v>0</v>
      </c>
      <c r="G42" s="197">
        <v>1600</v>
      </c>
      <c r="H42" s="200">
        <v>4.3200000000000002E-2</v>
      </c>
    </row>
    <row r="43" spans="1:8" x14ac:dyDescent="0.25">
      <c r="A43" s="199" t="s">
        <v>237</v>
      </c>
      <c r="B43" s="59">
        <v>32800</v>
      </c>
      <c r="C43" s="59">
        <v>32700</v>
      </c>
      <c r="D43" s="59">
        <v>30000</v>
      </c>
      <c r="E43" s="201">
        <v>100</v>
      </c>
      <c r="F43" s="200">
        <v>3.0999999999999999E-3</v>
      </c>
      <c r="G43" s="197">
        <v>2800</v>
      </c>
      <c r="H43" s="200">
        <v>9.3299999999999994E-2</v>
      </c>
    </row>
    <row r="44" spans="1:8" x14ac:dyDescent="0.25">
      <c r="A44" s="199" t="s">
        <v>238</v>
      </c>
      <c r="B44" s="59">
        <v>297500</v>
      </c>
      <c r="C44" s="59">
        <v>303300</v>
      </c>
      <c r="D44" s="59">
        <v>290900</v>
      </c>
      <c r="E44" s="201">
        <v>-5800</v>
      </c>
      <c r="F44" s="200">
        <v>-1.9099999999999999E-2</v>
      </c>
      <c r="G44" s="197">
        <v>6600</v>
      </c>
      <c r="H44" s="200">
        <v>2.2700000000000001E-2</v>
      </c>
    </row>
    <row r="45" spans="1:8" x14ac:dyDescent="0.25">
      <c r="A45" s="199" t="s">
        <v>239</v>
      </c>
      <c r="B45" s="59">
        <v>109000</v>
      </c>
      <c r="C45" s="59">
        <v>109500</v>
      </c>
      <c r="D45" s="59">
        <v>104200</v>
      </c>
      <c r="E45" s="201">
        <v>-500</v>
      </c>
      <c r="F45" s="200">
        <v>-4.5999999999999999E-3</v>
      </c>
      <c r="G45" s="197">
        <v>4800</v>
      </c>
      <c r="H45" s="200">
        <v>4.6100000000000002E-2</v>
      </c>
    </row>
    <row r="46" spans="1:8" x14ac:dyDescent="0.25">
      <c r="A46" s="199" t="s">
        <v>240</v>
      </c>
      <c r="B46" s="59">
        <v>21700</v>
      </c>
      <c r="C46" s="59">
        <v>21600</v>
      </c>
      <c r="D46" s="59">
        <v>20400</v>
      </c>
      <c r="E46" s="201">
        <v>100</v>
      </c>
      <c r="F46" s="200">
        <v>4.5999999999999999E-3</v>
      </c>
      <c r="G46" s="197">
        <v>1300</v>
      </c>
      <c r="H46" s="200">
        <v>6.3700000000000007E-2</v>
      </c>
    </row>
    <row r="47" spans="1:8" x14ac:dyDescent="0.25">
      <c r="A47" s="199" t="s">
        <v>241</v>
      </c>
      <c r="B47" s="59">
        <v>24300</v>
      </c>
      <c r="C47" s="59">
        <v>24100</v>
      </c>
      <c r="D47" s="59">
        <v>23600</v>
      </c>
      <c r="E47" s="201">
        <v>200</v>
      </c>
      <c r="F47" s="200">
        <v>8.3000000000000001E-3</v>
      </c>
      <c r="G47" s="197">
        <v>700</v>
      </c>
      <c r="H47" s="200">
        <v>2.9700000000000001E-2</v>
      </c>
    </row>
    <row r="48" spans="1:8" x14ac:dyDescent="0.25">
      <c r="A48" s="199" t="s">
        <v>242</v>
      </c>
      <c r="B48" s="59">
        <v>164200</v>
      </c>
      <c r="C48" s="59">
        <v>169700</v>
      </c>
      <c r="D48" s="59">
        <v>163100</v>
      </c>
      <c r="E48" s="201">
        <v>-5500</v>
      </c>
      <c r="F48" s="200">
        <v>-3.2399999999999998E-2</v>
      </c>
      <c r="G48" s="197">
        <v>1100</v>
      </c>
      <c r="H48" s="200">
        <v>6.7000000000000002E-3</v>
      </c>
    </row>
    <row r="49" spans="1:8" x14ac:dyDescent="0.25">
      <c r="A49" s="199" t="s">
        <v>243</v>
      </c>
      <c r="B49" s="59">
        <v>150900</v>
      </c>
      <c r="C49" s="59">
        <v>156500</v>
      </c>
      <c r="D49" s="59">
        <v>150700</v>
      </c>
      <c r="E49" s="201">
        <v>-5600</v>
      </c>
      <c r="F49" s="200">
        <v>-3.5799999999999998E-2</v>
      </c>
      <c r="G49" s="197">
        <v>200</v>
      </c>
      <c r="H49" s="200">
        <v>1.2999999999999999E-3</v>
      </c>
    </row>
    <row r="50" spans="1:8" x14ac:dyDescent="0.25">
      <c r="A50" s="199" t="s">
        <v>244</v>
      </c>
      <c r="B50" s="59">
        <v>70900</v>
      </c>
      <c r="C50" s="59">
        <v>74400</v>
      </c>
      <c r="D50" s="59">
        <v>72800</v>
      </c>
      <c r="E50" s="201">
        <v>-3500</v>
      </c>
      <c r="F50" s="200">
        <v>-4.7E-2</v>
      </c>
      <c r="G50" s="197">
        <v>-1900</v>
      </c>
      <c r="H50" s="200">
        <v>-2.6100000000000002E-2</v>
      </c>
    </row>
    <row r="51" spans="1:8" x14ac:dyDescent="0.25">
      <c r="A51" s="199" t="s">
        <v>245</v>
      </c>
      <c r="B51" s="59">
        <v>37800</v>
      </c>
      <c r="C51" s="59">
        <v>38400</v>
      </c>
      <c r="D51" s="59">
        <v>35800</v>
      </c>
      <c r="E51" s="201">
        <v>-600</v>
      </c>
      <c r="F51" s="200">
        <v>-1.5599999999999999E-2</v>
      </c>
      <c r="G51" s="197">
        <v>2000</v>
      </c>
      <c r="H51" s="200">
        <v>5.5899999999999998E-2</v>
      </c>
    </row>
    <row r="52" spans="1:8" x14ac:dyDescent="0.25">
      <c r="A52" s="199" t="s">
        <v>246</v>
      </c>
      <c r="B52" s="59">
        <v>254700</v>
      </c>
      <c r="C52" s="59">
        <v>254500</v>
      </c>
      <c r="D52" s="59">
        <v>255600</v>
      </c>
      <c r="E52" s="201">
        <v>200</v>
      </c>
      <c r="F52" s="200">
        <v>8.0000000000000004E-4</v>
      </c>
      <c r="G52" s="197">
        <v>-900</v>
      </c>
      <c r="H52" s="200">
        <v>-3.5000000000000001E-3</v>
      </c>
    </row>
    <row r="53" spans="1:8" x14ac:dyDescent="0.25">
      <c r="A53" s="199" t="s">
        <v>247</v>
      </c>
      <c r="B53" s="59">
        <v>43700</v>
      </c>
      <c r="C53" s="59">
        <v>43200</v>
      </c>
      <c r="D53" s="59">
        <v>41000</v>
      </c>
      <c r="E53" s="201">
        <v>500</v>
      </c>
      <c r="F53" s="200">
        <v>1.1599999999999999E-2</v>
      </c>
      <c r="G53" s="197">
        <v>2700</v>
      </c>
      <c r="H53" s="200">
        <v>6.59E-2</v>
      </c>
    </row>
    <row r="54" spans="1:8" x14ac:dyDescent="0.25">
      <c r="A54" s="199" t="s">
        <v>248</v>
      </c>
      <c r="B54" s="59">
        <v>211000</v>
      </c>
      <c r="C54" s="59">
        <v>211300</v>
      </c>
      <c r="D54" s="59">
        <v>214600</v>
      </c>
      <c r="E54" s="201">
        <v>-300</v>
      </c>
      <c r="F54" s="200">
        <v>-1.4E-3</v>
      </c>
      <c r="G54" s="197">
        <v>-3600</v>
      </c>
      <c r="H54" s="200">
        <v>-1.6799999999999999E-2</v>
      </c>
    </row>
    <row r="55" spans="1:8" x14ac:dyDescent="0.25">
      <c r="A55" s="199" t="s">
        <v>249</v>
      </c>
      <c r="B55" s="59">
        <v>101500</v>
      </c>
      <c r="C55" s="59">
        <v>101900</v>
      </c>
      <c r="D55" s="59">
        <v>101000</v>
      </c>
      <c r="E55" s="201">
        <v>-400</v>
      </c>
      <c r="F55" s="200">
        <v>-3.8999999999999998E-3</v>
      </c>
      <c r="G55" s="197">
        <v>500</v>
      </c>
      <c r="H55" s="200">
        <v>5.0000000000000001E-3</v>
      </c>
    </row>
    <row r="56" spans="1:8" x14ac:dyDescent="0.25">
      <c r="A56" s="199" t="s">
        <v>250</v>
      </c>
      <c r="B56" s="59">
        <v>35800</v>
      </c>
      <c r="C56" s="59">
        <v>35800</v>
      </c>
      <c r="D56" s="59">
        <v>37400</v>
      </c>
      <c r="E56" s="201">
        <v>0</v>
      </c>
      <c r="F56" s="200">
        <v>0</v>
      </c>
      <c r="G56" s="197">
        <v>-1600</v>
      </c>
      <c r="H56" s="200">
        <v>-4.2799999999999998E-2</v>
      </c>
    </row>
    <row r="57" spans="1:8" x14ac:dyDescent="0.25">
      <c r="A57" s="199" t="s">
        <v>251</v>
      </c>
      <c r="B57" s="59">
        <v>36700</v>
      </c>
      <c r="C57" s="59">
        <v>37000</v>
      </c>
      <c r="D57" s="59">
        <v>38900</v>
      </c>
      <c r="E57" s="201">
        <v>-300</v>
      </c>
      <c r="F57" s="200">
        <v>-8.0999999999999996E-3</v>
      </c>
      <c r="G57" s="197">
        <v>-2200</v>
      </c>
      <c r="H57" s="200">
        <v>-5.6599999999999998E-2</v>
      </c>
    </row>
    <row r="58" spans="1:8" x14ac:dyDescent="0.25">
      <c r="A58" s="199" t="s">
        <v>252</v>
      </c>
      <c r="B58" s="59">
        <v>250700</v>
      </c>
      <c r="C58" s="59">
        <v>245300</v>
      </c>
      <c r="D58" s="59">
        <v>231800</v>
      </c>
      <c r="E58" s="201">
        <v>5400</v>
      </c>
      <c r="F58" s="200">
        <v>2.1999999999999999E-2</v>
      </c>
      <c r="G58" s="197">
        <v>18900</v>
      </c>
      <c r="H58" s="200">
        <v>8.1500000000000003E-2</v>
      </c>
    </row>
    <row r="59" spans="1:8" x14ac:dyDescent="0.25">
      <c r="A59" s="199" t="s">
        <v>253</v>
      </c>
      <c r="B59" s="59">
        <v>30100</v>
      </c>
      <c r="C59" s="59">
        <v>29100</v>
      </c>
      <c r="D59" s="59">
        <v>26000</v>
      </c>
      <c r="E59" s="201">
        <v>1000</v>
      </c>
      <c r="F59" s="200">
        <v>3.44E-2</v>
      </c>
      <c r="G59" s="197">
        <v>4100</v>
      </c>
      <c r="H59" s="200">
        <v>0.15770000000000001</v>
      </c>
    </row>
    <row r="60" spans="1:8" x14ac:dyDescent="0.25">
      <c r="A60" s="199" t="s">
        <v>254</v>
      </c>
      <c r="B60" s="59">
        <v>24800</v>
      </c>
      <c r="C60" s="59">
        <v>24300</v>
      </c>
      <c r="D60" s="59">
        <v>21600</v>
      </c>
      <c r="E60" s="201">
        <v>500</v>
      </c>
      <c r="F60" s="200">
        <v>2.06E-2</v>
      </c>
      <c r="G60" s="197">
        <v>3200</v>
      </c>
      <c r="H60" s="200">
        <v>0.14810000000000001</v>
      </c>
    </row>
    <row r="61" spans="1:8" x14ac:dyDescent="0.25">
      <c r="A61" s="199" t="s">
        <v>255</v>
      </c>
      <c r="B61" s="59">
        <v>220600</v>
      </c>
      <c r="C61" s="59">
        <v>216200</v>
      </c>
      <c r="D61" s="59">
        <v>205800</v>
      </c>
      <c r="E61" s="201">
        <v>4400</v>
      </c>
      <c r="F61" s="200">
        <v>2.0400000000000001E-2</v>
      </c>
      <c r="G61" s="197">
        <v>14800</v>
      </c>
      <c r="H61" s="200">
        <v>7.1900000000000006E-2</v>
      </c>
    </row>
    <row r="62" spans="1:8" x14ac:dyDescent="0.25">
      <c r="A62" s="199" t="s">
        <v>256</v>
      </c>
      <c r="B62" s="59">
        <v>28500</v>
      </c>
      <c r="C62" s="59">
        <v>27300</v>
      </c>
      <c r="D62" s="59">
        <v>24000</v>
      </c>
      <c r="E62" s="201">
        <v>1200</v>
      </c>
      <c r="F62" s="200">
        <v>4.3999999999999997E-2</v>
      </c>
      <c r="G62" s="197">
        <v>4500</v>
      </c>
      <c r="H62" s="200">
        <v>0.1875</v>
      </c>
    </row>
    <row r="63" spans="1:8" x14ac:dyDescent="0.25">
      <c r="A63" s="199" t="s">
        <v>257</v>
      </c>
      <c r="B63" s="59">
        <v>192100</v>
      </c>
      <c r="C63" s="59">
        <v>188900</v>
      </c>
      <c r="D63" s="59">
        <v>181800</v>
      </c>
      <c r="E63" s="201">
        <v>3200</v>
      </c>
      <c r="F63" s="200">
        <v>1.6899999999999998E-2</v>
      </c>
      <c r="G63" s="197">
        <v>10300</v>
      </c>
      <c r="H63" s="200">
        <v>5.67E-2</v>
      </c>
    </row>
    <row r="64" spans="1:8" x14ac:dyDescent="0.25">
      <c r="A64" s="199" t="s">
        <v>258</v>
      </c>
      <c r="B64" s="59">
        <v>79200</v>
      </c>
      <c r="C64" s="59">
        <v>79700</v>
      </c>
      <c r="D64" s="59">
        <v>76000</v>
      </c>
      <c r="E64" s="201">
        <v>-500</v>
      </c>
      <c r="F64" s="200">
        <v>-6.3E-3</v>
      </c>
      <c r="G64" s="197">
        <v>3200</v>
      </c>
      <c r="H64" s="200">
        <v>4.2099999999999999E-2</v>
      </c>
    </row>
    <row r="65" spans="1:8" x14ac:dyDescent="0.25">
      <c r="A65" s="199" t="s">
        <v>259</v>
      </c>
      <c r="B65" s="59">
        <v>22300</v>
      </c>
      <c r="C65" s="59">
        <v>22400</v>
      </c>
      <c r="D65" s="59">
        <v>21400</v>
      </c>
      <c r="E65" s="201">
        <v>-100</v>
      </c>
      <c r="F65" s="200">
        <v>-4.4999999999999997E-3</v>
      </c>
      <c r="G65" s="197">
        <v>900</v>
      </c>
      <c r="H65" s="200">
        <v>4.2099999999999999E-2</v>
      </c>
    </row>
    <row r="66" spans="1:8" x14ac:dyDescent="0.25">
      <c r="A66" s="199" t="s">
        <v>260</v>
      </c>
      <c r="B66" s="59">
        <v>18700</v>
      </c>
      <c r="C66" s="59">
        <v>18800</v>
      </c>
      <c r="D66" s="59">
        <v>17500</v>
      </c>
      <c r="E66" s="201">
        <v>-100</v>
      </c>
      <c r="F66" s="200">
        <v>-5.3E-3</v>
      </c>
      <c r="G66" s="197">
        <v>1200</v>
      </c>
      <c r="H66" s="200">
        <v>6.8599999999999994E-2</v>
      </c>
    </row>
    <row r="67" spans="1:8" x14ac:dyDescent="0.25">
      <c r="A67" s="199" t="s">
        <v>261</v>
      </c>
      <c r="B67" s="59">
        <v>370100</v>
      </c>
      <c r="C67" s="59">
        <v>368600</v>
      </c>
      <c r="D67" s="59">
        <v>367500</v>
      </c>
      <c r="E67" s="201">
        <v>1500</v>
      </c>
      <c r="F67" s="200">
        <v>4.1000000000000003E-3</v>
      </c>
      <c r="G67" s="197">
        <v>2600</v>
      </c>
      <c r="H67" s="200">
        <v>7.1000000000000004E-3</v>
      </c>
    </row>
    <row r="68" spans="1:8" x14ac:dyDescent="0.25">
      <c r="A68" s="199" t="s">
        <v>262</v>
      </c>
      <c r="B68" s="59">
        <v>35700</v>
      </c>
      <c r="C68" s="59">
        <v>35700</v>
      </c>
      <c r="D68" s="59">
        <v>35800</v>
      </c>
      <c r="E68" s="201">
        <v>0</v>
      </c>
      <c r="F68" s="200">
        <v>0</v>
      </c>
      <c r="G68" s="197">
        <v>-100</v>
      </c>
      <c r="H68" s="200">
        <v>-2.8E-3</v>
      </c>
    </row>
    <row r="69" spans="1:8" x14ac:dyDescent="0.25">
      <c r="A69" s="199" t="s">
        <v>263</v>
      </c>
      <c r="B69" s="59">
        <v>112500</v>
      </c>
      <c r="C69" s="59">
        <v>111100</v>
      </c>
      <c r="D69" s="59">
        <v>107900</v>
      </c>
      <c r="E69" s="201">
        <v>1400</v>
      </c>
      <c r="F69" s="200">
        <v>1.26E-2</v>
      </c>
      <c r="G69" s="197">
        <v>4600</v>
      </c>
      <c r="H69" s="200">
        <v>4.2599999999999999E-2</v>
      </c>
    </row>
    <row r="70" spans="1:8" x14ac:dyDescent="0.25">
      <c r="A70" s="199" t="s">
        <v>264</v>
      </c>
      <c r="B70" s="59">
        <v>56400</v>
      </c>
      <c r="C70" s="59">
        <v>55200</v>
      </c>
      <c r="D70" s="59">
        <v>52000</v>
      </c>
      <c r="E70" s="201">
        <v>1200</v>
      </c>
      <c r="F70" s="200">
        <v>2.1700000000000001E-2</v>
      </c>
      <c r="G70" s="197">
        <v>4400</v>
      </c>
      <c r="H70" s="200">
        <v>8.4599999999999995E-2</v>
      </c>
    </row>
    <row r="71" spans="1:8" x14ac:dyDescent="0.25">
      <c r="A71" s="199" t="s">
        <v>265</v>
      </c>
      <c r="B71" s="59">
        <v>56100</v>
      </c>
      <c r="C71" s="59">
        <v>55900</v>
      </c>
      <c r="D71" s="59">
        <v>55900</v>
      </c>
      <c r="E71" s="201">
        <v>200</v>
      </c>
      <c r="F71" s="200">
        <v>3.5999999999999999E-3</v>
      </c>
      <c r="G71" s="197">
        <v>200</v>
      </c>
      <c r="H71" s="200">
        <v>3.5999999999999999E-3</v>
      </c>
    </row>
    <row r="72" spans="1:8" x14ac:dyDescent="0.25">
      <c r="A72" s="199" t="s">
        <v>266</v>
      </c>
      <c r="B72" s="59">
        <v>221900</v>
      </c>
      <c r="C72" s="59">
        <v>221800</v>
      </c>
      <c r="D72" s="59">
        <v>223800</v>
      </c>
      <c r="E72" s="201">
        <v>100</v>
      </c>
      <c r="F72" s="200">
        <v>5.0000000000000001E-4</v>
      </c>
      <c r="G72" s="197">
        <v>-1900</v>
      </c>
      <c r="H72" s="200">
        <v>-8.5000000000000006E-3</v>
      </c>
    </row>
    <row r="73" spans="1:8" x14ac:dyDescent="0.25">
      <c r="A73" s="199" t="s">
        <v>267</v>
      </c>
      <c r="B73" s="59">
        <v>110100</v>
      </c>
      <c r="C73" s="59">
        <v>110100</v>
      </c>
      <c r="D73" s="59">
        <v>107900</v>
      </c>
      <c r="E73" s="201">
        <v>0</v>
      </c>
      <c r="F73" s="200">
        <v>0</v>
      </c>
      <c r="G73" s="197">
        <v>2200</v>
      </c>
      <c r="H73" s="200">
        <v>2.0400000000000001E-2</v>
      </c>
    </row>
    <row r="74" spans="1:8" x14ac:dyDescent="0.25">
      <c r="A74" s="199" t="s">
        <v>268</v>
      </c>
      <c r="B74" s="59">
        <v>111800</v>
      </c>
      <c r="C74" s="59">
        <v>111700</v>
      </c>
      <c r="D74" s="59">
        <v>115900</v>
      </c>
      <c r="E74" s="201">
        <v>100</v>
      </c>
      <c r="F74" s="200">
        <v>8.9999999999999998E-4</v>
      </c>
      <c r="G74" s="197">
        <v>-4100</v>
      </c>
      <c r="H74" s="200">
        <v>-3.5400000000000001E-2</v>
      </c>
    </row>
    <row r="76" spans="1:8" x14ac:dyDescent="0.25">
      <c r="A76" t="s">
        <v>66</v>
      </c>
    </row>
    <row r="77" spans="1:8" x14ac:dyDescent="0.25">
      <c r="A77" s="169"/>
    </row>
    <row r="79" spans="1:8" x14ac:dyDescent="0.25">
      <c r="A79" s="199"/>
    </row>
    <row r="80" spans="1:8" x14ac:dyDescent="0.25">
      <c r="A80" s="199"/>
    </row>
    <row r="81" spans="1:1" x14ac:dyDescent="0.25">
      <c r="A81" s="199"/>
    </row>
    <row r="82" spans="1:1" x14ac:dyDescent="0.25">
      <c r="A82" s="199"/>
    </row>
    <row r="83" spans="1:1" x14ac:dyDescent="0.25">
      <c r="A83" s="199"/>
    </row>
    <row r="84" spans="1:1" x14ac:dyDescent="0.25">
      <c r="A84" s="199" t="s">
        <v>205</v>
      </c>
    </row>
    <row r="85" spans="1:1" x14ac:dyDescent="0.25">
      <c r="A85" s="199" t="s">
        <v>211</v>
      </c>
    </row>
    <row r="86" spans="1:1" x14ac:dyDescent="0.25">
      <c r="A86" s="199" t="s">
        <v>220</v>
      </c>
    </row>
    <row r="87" spans="1:1" x14ac:dyDescent="0.25">
      <c r="A87" s="199" t="s">
        <v>221</v>
      </c>
    </row>
    <row r="88" spans="1:1" x14ac:dyDescent="0.25">
      <c r="A88" s="199" t="s">
        <v>224</v>
      </c>
    </row>
    <row r="89" spans="1:1" x14ac:dyDescent="0.25">
      <c r="A89" s="199" t="s">
        <v>229</v>
      </c>
    </row>
    <row r="90" spans="1:1" x14ac:dyDescent="0.25">
      <c r="A90" s="199" t="s">
        <v>230</v>
      </c>
    </row>
    <row r="91" spans="1:1" x14ac:dyDescent="0.25">
      <c r="A91" s="199" t="s">
        <v>233</v>
      </c>
    </row>
    <row r="92" spans="1:1" x14ac:dyDescent="0.25">
      <c r="A92" s="199" t="s">
        <v>234</v>
      </c>
    </row>
    <row r="93" spans="1:1" x14ac:dyDescent="0.25">
      <c r="A93" s="199" t="s">
        <v>238</v>
      </c>
    </row>
    <row r="94" spans="1:1" x14ac:dyDescent="0.25">
      <c r="A94" s="199" t="s">
        <v>277</v>
      </c>
    </row>
    <row r="95" spans="1:1" x14ac:dyDescent="0.25">
      <c r="A95" s="199" t="s">
        <v>246</v>
      </c>
    </row>
    <row r="96" spans="1:1" x14ac:dyDescent="0.25">
      <c r="A96" s="199" t="s">
        <v>252</v>
      </c>
    </row>
    <row r="97" spans="1:1" x14ac:dyDescent="0.25">
      <c r="A97" s="199" t="s">
        <v>255</v>
      </c>
    </row>
    <row r="98" spans="1:1" x14ac:dyDescent="0.25">
      <c r="A98" s="199" t="s">
        <v>257</v>
      </c>
    </row>
    <row r="99" spans="1:1" x14ac:dyDescent="0.25">
      <c r="A99" s="199" t="s">
        <v>258</v>
      </c>
    </row>
    <row r="100" spans="1:1" x14ac:dyDescent="0.25">
      <c r="A100" s="199" t="s">
        <v>261</v>
      </c>
    </row>
    <row r="101" spans="1:1" x14ac:dyDescent="0.25">
      <c r="A101" s="199" t="s">
        <v>262</v>
      </c>
    </row>
    <row r="102" spans="1:1" x14ac:dyDescent="0.25">
      <c r="A102" s="199" t="s">
        <v>263</v>
      </c>
    </row>
    <row r="103" spans="1:1" x14ac:dyDescent="0.25">
      <c r="A103" s="199" t="s">
        <v>266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Statewide p10 &amp; p11</vt:lpstr>
      <vt:lpstr>Substate NSA p12</vt:lpstr>
      <vt:lpstr>MSA Partial NSA p13</vt:lpstr>
      <vt:lpstr>Unemp Rate SA p14</vt:lpstr>
      <vt:lpstr>LFPR SA p15</vt:lpstr>
      <vt:lpstr>p16</vt:lpstr>
      <vt:lpstr>p17</vt:lpstr>
      <vt:lpstr>p18</vt:lpstr>
      <vt:lpstr>p19</vt:lpstr>
      <vt:lpstr>MSA p20</vt:lpstr>
      <vt:lpstr>SC p21</vt:lpstr>
      <vt:lpstr>Charleston p22</vt:lpstr>
      <vt:lpstr>Columbia p23</vt:lpstr>
      <vt:lpstr>Greenville p24</vt:lpstr>
      <vt:lpstr>Myrtle Beach p25</vt:lpstr>
      <vt:lpstr>Spartanburg p26</vt:lpstr>
      <vt:lpstr>Florence HH Sumter p27</vt:lpstr>
      <vt:lpstr>p28</vt:lpstr>
      <vt:lpstr>p29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Milton, Tondelayo</dc:creator>
  <cp:lastModifiedBy>Weaver, Dorothy</cp:lastModifiedBy>
  <dcterms:created xsi:type="dcterms:W3CDTF">2022-04-12T14:28:59Z</dcterms:created>
  <dcterms:modified xsi:type="dcterms:W3CDTF">2022-04-29T19:41:39Z</dcterms:modified>
</cp:coreProperties>
</file>